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a0e65df276f05/00 КОНТИНГЕНТ/2021-2022/"/>
    </mc:Choice>
  </mc:AlternateContent>
  <xr:revisionPtr revIDLastSave="46" documentId="13_ncr:1_{F234F900-5C97-47B0-A757-BD01CCBAEE5E}" xr6:coauthVersionLast="47" xr6:coauthVersionMax="47" xr10:uidLastSave="{EF673AE0-9391-4418-BF40-6534431434BA}"/>
  <bookViews>
    <workbookView xWindow="-103" yWindow="-103" windowWidth="33120" windowHeight="18120" firstSheet="5" activeTab="14" xr2:uid="{00000000-000D-0000-FFFF-FFFF00000000}"/>
  </bookViews>
  <sheets>
    <sheet name="01.08.2022" sheetId="22" r:id="rId1"/>
    <sheet name="01.07.2022 (без выпуска)" sheetId="21" r:id="rId2"/>
    <sheet name="01.07.2022" sheetId="20" r:id="rId3"/>
    <sheet name="18.06.2022" sheetId="19" r:id="rId4"/>
    <sheet name="01.09.2022 Проект" sheetId="18" r:id="rId5"/>
    <sheet name="01.06.2022" sheetId="17" r:id="rId6"/>
    <sheet name="01.05.2022" sheetId="16" r:id="rId7"/>
    <sheet name="01.04.2022" sheetId="15" r:id="rId8"/>
    <sheet name="01.03.2022" sheetId="14" r:id="rId9"/>
    <sheet name="01.02.2022" sheetId="13" r:id="rId10"/>
    <sheet name="01.01.2022 МО" sheetId="12" r:id="rId11"/>
    <sheet name="30.12.2021" sheetId="11" r:id="rId12"/>
    <sheet name="01.12.2021" sheetId="8" r:id="rId13"/>
    <sheet name="01.11.2021" sheetId="7" r:id="rId14"/>
    <sheet name="01.10.2021(полный)" sheetId="6" r:id="rId15"/>
    <sheet name="01.10.2021-СПО-1" sheetId="5" r:id="rId16"/>
    <sheet name="01.09.2021" sheetId="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9" i="22" l="1"/>
  <c r="I109" i="22"/>
  <c r="F109" i="22"/>
  <c r="G109" i="22" s="1"/>
  <c r="F73" i="22" s="1"/>
  <c r="F106" i="22"/>
  <c r="F105" i="22"/>
  <c r="F104" i="22"/>
  <c r="K103" i="22"/>
  <c r="I103" i="22"/>
  <c r="F103" i="22"/>
  <c r="G103" i="22" s="1"/>
  <c r="F102" i="22"/>
  <c r="F101" i="22"/>
  <c r="F100" i="22"/>
  <c r="K99" i="22"/>
  <c r="I99" i="22"/>
  <c r="F99" i="22"/>
  <c r="F98" i="22"/>
  <c r="F97" i="22"/>
  <c r="F96" i="22"/>
  <c r="G95" i="22" s="1"/>
  <c r="K95" i="22"/>
  <c r="I95" i="22"/>
  <c r="F95" i="22"/>
  <c r="F94" i="22"/>
  <c r="F93" i="22"/>
  <c r="K92" i="22"/>
  <c r="I92" i="22"/>
  <c r="F92" i="22"/>
  <c r="G92" i="22" s="1"/>
  <c r="F91" i="22"/>
  <c r="F90" i="22"/>
  <c r="F89" i="22"/>
  <c r="K88" i="22"/>
  <c r="I88" i="22"/>
  <c r="F88" i="22"/>
  <c r="F87" i="22"/>
  <c r="F86" i="22"/>
  <c r="F85" i="22"/>
  <c r="F84" i="22"/>
  <c r="F83" i="22"/>
  <c r="F82" i="22"/>
  <c r="F81" i="22"/>
  <c r="F80" i="22"/>
  <c r="K79" i="22"/>
  <c r="I79" i="22"/>
  <c r="F79" i="22"/>
  <c r="F78" i="22"/>
  <c r="F77" i="22"/>
  <c r="F76" i="22"/>
  <c r="G75" i="22" s="1"/>
  <c r="K75" i="22"/>
  <c r="I75" i="22"/>
  <c r="F75" i="22"/>
  <c r="O73" i="22"/>
  <c r="N73" i="22"/>
  <c r="N71" i="22" s="1"/>
  <c r="M73" i="22"/>
  <c r="L73" i="22"/>
  <c r="J73" i="22"/>
  <c r="H73" i="22"/>
  <c r="O72" i="22"/>
  <c r="N72" i="22"/>
  <c r="M72" i="22"/>
  <c r="M71" i="22" s="1"/>
  <c r="L72" i="22"/>
  <c r="L71" i="22" s="1"/>
  <c r="J72" i="22"/>
  <c r="J71" i="22" s="1"/>
  <c r="O71" i="22"/>
  <c r="E71" i="22"/>
  <c r="K69" i="22"/>
  <c r="I69" i="22"/>
  <c r="F69" i="22"/>
  <c r="G69" i="22" s="1"/>
  <c r="F66" i="22"/>
  <c r="F65" i="22"/>
  <c r="G64" i="22" s="1"/>
  <c r="K64" i="22"/>
  <c r="I64" i="22"/>
  <c r="F64" i="22"/>
  <c r="F63" i="22"/>
  <c r="F62" i="22"/>
  <c r="K61" i="22"/>
  <c r="I61" i="22"/>
  <c r="F61" i="22"/>
  <c r="F60" i="22"/>
  <c r="F59" i="22"/>
  <c r="K58" i="22"/>
  <c r="I58" i="22"/>
  <c r="F58" i="22"/>
  <c r="F57" i="22"/>
  <c r="F56" i="22"/>
  <c r="K55" i="22"/>
  <c r="I55" i="22"/>
  <c r="F55" i="22"/>
  <c r="O52" i="22"/>
  <c r="O51" i="22" s="1"/>
  <c r="N52" i="22"/>
  <c r="N51" i="22" s="1"/>
  <c r="M52" i="22"/>
  <c r="M51" i="22" s="1"/>
  <c r="L52" i="22"/>
  <c r="L51" i="22" s="1"/>
  <c r="E51" i="22"/>
  <c r="K49" i="22"/>
  <c r="I49" i="22"/>
  <c r="F49" i="22" s="1"/>
  <c r="G49" i="22" s="1"/>
  <c r="K48" i="22"/>
  <c r="I48" i="22"/>
  <c r="F48" i="22" s="1"/>
  <c r="G48" i="22" s="1"/>
  <c r="F47" i="22"/>
  <c r="F46" i="22"/>
  <c r="K45" i="22"/>
  <c r="J13" i="22" s="1"/>
  <c r="J9" i="22" s="1"/>
  <c r="I45" i="22"/>
  <c r="F45" i="22"/>
  <c r="G45" i="22" s="1"/>
  <c r="F44" i="22"/>
  <c r="F43" i="22"/>
  <c r="K42" i="22"/>
  <c r="I42" i="22"/>
  <c r="H13" i="22" s="1"/>
  <c r="H9" i="22" s="1"/>
  <c r="G42" i="22"/>
  <c r="F42" i="22"/>
  <c r="F39" i="22"/>
  <c r="F38" i="22"/>
  <c r="K37" i="22"/>
  <c r="I37" i="22"/>
  <c r="F37" i="22"/>
  <c r="G37" i="22" s="1"/>
  <c r="F36" i="22"/>
  <c r="F35" i="22"/>
  <c r="K34" i="22"/>
  <c r="I34" i="22"/>
  <c r="F34" i="22"/>
  <c r="F33" i="22"/>
  <c r="F32" i="22"/>
  <c r="K31" i="22"/>
  <c r="I31" i="22"/>
  <c r="F31" i="22"/>
  <c r="G31" i="22" s="1"/>
  <c r="F30" i="22"/>
  <c r="F29" i="22"/>
  <c r="F28" i="22"/>
  <c r="K27" i="22"/>
  <c r="I27" i="22"/>
  <c r="F27" i="22"/>
  <c r="G27" i="22" s="1"/>
  <c r="F26" i="22"/>
  <c r="G23" i="22" s="1"/>
  <c r="F25" i="22"/>
  <c r="F24" i="22"/>
  <c r="K23" i="22"/>
  <c r="I23" i="22"/>
  <c r="F23" i="22"/>
  <c r="F22" i="22"/>
  <c r="F21" i="22"/>
  <c r="F20" i="22"/>
  <c r="K19" i="22"/>
  <c r="I19" i="22"/>
  <c r="F19" i="22"/>
  <c r="F18" i="22"/>
  <c r="F17" i="22"/>
  <c r="F16" i="22"/>
  <c r="K15" i="22"/>
  <c r="I15" i="22"/>
  <c r="F15" i="22"/>
  <c r="O13" i="22"/>
  <c r="O9" i="22" s="1"/>
  <c r="N13" i="22"/>
  <c r="M13" i="22"/>
  <c r="L13" i="22"/>
  <c r="L9" i="22" s="1"/>
  <c r="O12" i="22"/>
  <c r="N12" i="22"/>
  <c r="N8" i="22" s="1"/>
  <c r="N7" i="22" s="1"/>
  <c r="M12" i="22"/>
  <c r="L12" i="22"/>
  <c r="L11" i="22" s="1"/>
  <c r="M11" i="22"/>
  <c r="E11" i="22"/>
  <c r="N9" i="22"/>
  <c r="M9" i="22"/>
  <c r="L8" i="22"/>
  <c r="E8" i="22"/>
  <c r="E7" i="22"/>
  <c r="F82" i="21"/>
  <c r="K109" i="21"/>
  <c r="J73" i="21" s="1"/>
  <c r="I109" i="21"/>
  <c r="F109" i="21"/>
  <c r="G109" i="21" s="1"/>
  <c r="F73" i="21" s="1"/>
  <c r="F106" i="21"/>
  <c r="F105" i="21"/>
  <c r="F104" i="21"/>
  <c r="K103" i="21"/>
  <c r="I103" i="21"/>
  <c r="F103" i="21"/>
  <c r="F102" i="21"/>
  <c r="F101" i="21"/>
  <c r="F100" i="21"/>
  <c r="K99" i="21"/>
  <c r="I99" i="21"/>
  <c r="F99" i="21"/>
  <c r="F98" i="21"/>
  <c r="F97" i="21"/>
  <c r="F96" i="21"/>
  <c r="K95" i="21"/>
  <c r="I95" i="21"/>
  <c r="F95" i="21"/>
  <c r="F94" i="21"/>
  <c r="F93" i="21"/>
  <c r="K92" i="21"/>
  <c r="I92" i="21"/>
  <c r="F92" i="21"/>
  <c r="F91" i="21"/>
  <c r="F90" i="21"/>
  <c r="F89" i="21"/>
  <c r="K88" i="21"/>
  <c r="I88" i="21"/>
  <c r="F88" i="21"/>
  <c r="F87" i="21"/>
  <c r="F86" i="21"/>
  <c r="F85" i="21"/>
  <c r="F84" i="21"/>
  <c r="F83" i="21"/>
  <c r="F81" i="21"/>
  <c r="F80" i="21"/>
  <c r="K79" i="21"/>
  <c r="I79" i="21"/>
  <c r="F79" i="21"/>
  <c r="F78" i="21"/>
  <c r="F77" i="21"/>
  <c r="F76" i="21"/>
  <c r="K75" i="21"/>
  <c r="I75" i="21"/>
  <c r="F75" i="21"/>
  <c r="O73" i="21"/>
  <c r="N73" i="21"/>
  <c r="M73" i="21"/>
  <c r="L73" i="21"/>
  <c r="H73" i="21"/>
  <c r="O72" i="21"/>
  <c r="N72" i="21"/>
  <c r="N71" i="21" s="1"/>
  <c r="M72" i="21"/>
  <c r="L72" i="21"/>
  <c r="E71" i="21"/>
  <c r="K69" i="21"/>
  <c r="I69" i="21"/>
  <c r="F69" i="21"/>
  <c r="G69" i="21" s="1"/>
  <c r="F66" i="21"/>
  <c r="F65" i="21"/>
  <c r="K64" i="21"/>
  <c r="I64" i="21"/>
  <c r="F64" i="21"/>
  <c r="F63" i="21"/>
  <c r="F62" i="21"/>
  <c r="K61" i="21"/>
  <c r="I61" i="21"/>
  <c r="F61" i="21"/>
  <c r="F60" i="21"/>
  <c r="F59" i="21"/>
  <c r="K58" i="21"/>
  <c r="I58" i="21"/>
  <c r="F58" i="21"/>
  <c r="F57" i="21"/>
  <c r="F56" i="21"/>
  <c r="K55" i="21"/>
  <c r="I55" i="21"/>
  <c r="F55" i="21"/>
  <c r="O52" i="21"/>
  <c r="O51" i="21" s="1"/>
  <c r="N52" i="21"/>
  <c r="N51" i="21" s="1"/>
  <c r="M52" i="21"/>
  <c r="M51" i="21" s="1"/>
  <c r="L52" i="21"/>
  <c r="L51" i="21"/>
  <c r="E51" i="21"/>
  <c r="K49" i="21"/>
  <c r="I49" i="21"/>
  <c r="K48" i="21"/>
  <c r="I48" i="21"/>
  <c r="F48" i="21" s="1"/>
  <c r="G48" i="21" s="1"/>
  <c r="F47" i="21"/>
  <c r="F46" i="21"/>
  <c r="K45" i="21"/>
  <c r="I45" i="21"/>
  <c r="F45" i="21"/>
  <c r="F44" i="21"/>
  <c r="F43" i="21"/>
  <c r="K42" i="21"/>
  <c r="I42" i="21"/>
  <c r="F42" i="21"/>
  <c r="F39" i="21"/>
  <c r="F38" i="21"/>
  <c r="K37" i="21"/>
  <c r="I37" i="21"/>
  <c r="F37" i="21"/>
  <c r="F36" i="21"/>
  <c r="F35" i="21"/>
  <c r="K34" i="21"/>
  <c r="I34" i="21"/>
  <c r="F34" i="21"/>
  <c r="F33" i="21"/>
  <c r="F32" i="21"/>
  <c r="K31" i="21"/>
  <c r="I31" i="21"/>
  <c r="F31" i="21"/>
  <c r="F30" i="21"/>
  <c r="F29" i="21"/>
  <c r="F28" i="21"/>
  <c r="K27" i="21"/>
  <c r="I27" i="21"/>
  <c r="F27" i="21"/>
  <c r="F26" i="21"/>
  <c r="F25" i="21"/>
  <c r="F24" i="21"/>
  <c r="K23" i="21"/>
  <c r="I23" i="21"/>
  <c r="F23" i="21"/>
  <c r="F22" i="21"/>
  <c r="F21" i="21"/>
  <c r="F20" i="21"/>
  <c r="K19" i="21"/>
  <c r="I19" i="21"/>
  <c r="F19" i="21"/>
  <c r="F18" i="21"/>
  <c r="F17" i="21"/>
  <c r="F16" i="21"/>
  <c r="K15" i="21"/>
  <c r="I15" i="21"/>
  <c r="F15" i="21"/>
  <c r="O13" i="21"/>
  <c r="O9" i="21" s="1"/>
  <c r="N13" i="21"/>
  <c r="M13" i="21"/>
  <c r="L13" i="21"/>
  <c r="O12" i="21"/>
  <c r="N12" i="21"/>
  <c r="M12" i="21"/>
  <c r="L12" i="21"/>
  <c r="L11" i="21" s="1"/>
  <c r="E11" i="21"/>
  <c r="M9" i="21"/>
  <c r="L9" i="21"/>
  <c r="E8" i="21"/>
  <c r="E7" i="21" s="1"/>
  <c r="K109" i="20"/>
  <c r="I109" i="20"/>
  <c r="F109" i="20"/>
  <c r="G109" i="20" s="1"/>
  <c r="F73" i="20" s="1"/>
  <c r="F106" i="20"/>
  <c r="F105" i="20"/>
  <c r="F104" i="20"/>
  <c r="K103" i="20"/>
  <c r="I103" i="20"/>
  <c r="F103" i="20"/>
  <c r="G103" i="20" s="1"/>
  <c r="F102" i="20"/>
  <c r="F101" i="20"/>
  <c r="F100" i="20"/>
  <c r="K99" i="20"/>
  <c r="I99" i="20"/>
  <c r="F99" i="20"/>
  <c r="G99" i="20" s="1"/>
  <c r="F98" i="20"/>
  <c r="F97" i="20"/>
  <c r="F96" i="20"/>
  <c r="K95" i="20"/>
  <c r="I95" i="20"/>
  <c r="F95" i="20"/>
  <c r="G95" i="20" s="1"/>
  <c r="F94" i="20"/>
  <c r="F93" i="20"/>
  <c r="K92" i="20"/>
  <c r="I92" i="20"/>
  <c r="F92" i="20"/>
  <c r="G92" i="20" s="1"/>
  <c r="F91" i="20"/>
  <c r="F90" i="20"/>
  <c r="F89" i="20"/>
  <c r="K88" i="20"/>
  <c r="I88" i="20"/>
  <c r="F88" i="20"/>
  <c r="G88" i="20" s="1"/>
  <c r="F87" i="20"/>
  <c r="F86" i="20"/>
  <c r="F85" i="20"/>
  <c r="F84" i="20"/>
  <c r="F83" i="20"/>
  <c r="F82" i="20"/>
  <c r="F81" i="20"/>
  <c r="F80" i="20"/>
  <c r="K79" i="20"/>
  <c r="I79" i="20"/>
  <c r="F79" i="20"/>
  <c r="G79" i="20" s="1"/>
  <c r="F78" i="20"/>
  <c r="F77" i="20"/>
  <c r="F76" i="20"/>
  <c r="K75" i="20"/>
  <c r="J72" i="20" s="1"/>
  <c r="J71" i="20" s="1"/>
  <c r="I75" i="20"/>
  <c r="F75" i="20"/>
  <c r="G75" i="20" s="1"/>
  <c r="O73" i="20"/>
  <c r="N73" i="20"/>
  <c r="N71" i="20" s="1"/>
  <c r="M73" i="20"/>
  <c r="L73" i="20"/>
  <c r="J73" i="20"/>
  <c r="H73" i="20"/>
  <c r="O72" i="20"/>
  <c r="O71" i="20" s="1"/>
  <c r="N72" i="20"/>
  <c r="M72" i="20"/>
  <c r="M71" i="20" s="1"/>
  <c r="L72" i="20"/>
  <c r="L71" i="20" s="1"/>
  <c r="E71" i="20"/>
  <c r="K69" i="20"/>
  <c r="I69" i="20"/>
  <c r="F69" i="20"/>
  <c r="G69" i="20" s="1"/>
  <c r="F66" i="20"/>
  <c r="F65" i="20"/>
  <c r="K64" i="20"/>
  <c r="I64" i="20"/>
  <c r="F64" i="20"/>
  <c r="G64" i="20" s="1"/>
  <c r="F63" i="20"/>
  <c r="F62" i="20"/>
  <c r="K61" i="20"/>
  <c r="J52" i="20" s="1"/>
  <c r="J51" i="20" s="1"/>
  <c r="I61" i="20"/>
  <c r="F61" i="20"/>
  <c r="G61" i="20" s="1"/>
  <c r="F60" i="20"/>
  <c r="F59" i="20"/>
  <c r="K58" i="20"/>
  <c r="I58" i="20"/>
  <c r="H52" i="20" s="1"/>
  <c r="H51" i="20" s="1"/>
  <c r="F58" i="20"/>
  <c r="G58" i="20" s="1"/>
  <c r="F57" i="20"/>
  <c r="F56" i="20"/>
  <c r="K55" i="20"/>
  <c r="I55" i="20"/>
  <c r="F55" i="20"/>
  <c r="O52" i="20"/>
  <c r="O51" i="20" s="1"/>
  <c r="N52" i="20"/>
  <c r="N51" i="20" s="1"/>
  <c r="M52" i="20"/>
  <c r="M51" i="20" s="1"/>
  <c r="L52" i="20"/>
  <c r="L51" i="20" s="1"/>
  <c r="E51" i="20"/>
  <c r="K49" i="20"/>
  <c r="I49" i="20"/>
  <c r="F49" i="20"/>
  <c r="G49" i="20" s="1"/>
  <c r="K48" i="20"/>
  <c r="I48" i="20"/>
  <c r="F48" i="20" s="1"/>
  <c r="G48" i="20" s="1"/>
  <c r="F47" i="20"/>
  <c r="F46" i="20"/>
  <c r="K45" i="20"/>
  <c r="I45" i="20"/>
  <c r="G45" i="20"/>
  <c r="F45" i="20"/>
  <c r="F44" i="20"/>
  <c r="F43" i="20"/>
  <c r="K42" i="20"/>
  <c r="J13" i="20" s="1"/>
  <c r="J9" i="20" s="1"/>
  <c r="I42" i="20"/>
  <c r="H13" i="20" s="1"/>
  <c r="H9" i="20" s="1"/>
  <c r="F42" i="20"/>
  <c r="G42" i="20" s="1"/>
  <c r="F13" i="20" s="1"/>
  <c r="F9" i="20" s="1"/>
  <c r="F39" i="20"/>
  <c r="F38" i="20"/>
  <c r="K37" i="20"/>
  <c r="I37" i="20"/>
  <c r="F37" i="20"/>
  <c r="G37" i="20" s="1"/>
  <c r="F36" i="20"/>
  <c r="F35" i="20"/>
  <c r="G34" i="20" s="1"/>
  <c r="K34" i="20"/>
  <c r="I34" i="20"/>
  <c r="F34" i="20"/>
  <c r="F33" i="20"/>
  <c r="F32" i="20"/>
  <c r="K31" i="20"/>
  <c r="I31" i="20"/>
  <c r="G31" i="20"/>
  <c r="F31" i="20"/>
  <c r="F30" i="20"/>
  <c r="F29" i="20"/>
  <c r="F28" i="20"/>
  <c r="K27" i="20"/>
  <c r="I27" i="20"/>
  <c r="F27" i="20"/>
  <c r="G27" i="20" s="1"/>
  <c r="F26" i="20"/>
  <c r="F25" i="20"/>
  <c r="F24" i="20"/>
  <c r="K23" i="20"/>
  <c r="J12" i="20" s="1"/>
  <c r="I23" i="20"/>
  <c r="F23" i="20"/>
  <c r="F22" i="20"/>
  <c r="F21" i="20"/>
  <c r="F20" i="20"/>
  <c r="K19" i="20"/>
  <c r="I19" i="20"/>
  <c r="H12" i="20" s="1"/>
  <c r="F19" i="20"/>
  <c r="G19" i="20" s="1"/>
  <c r="F18" i="20"/>
  <c r="F17" i="20"/>
  <c r="F16" i="20"/>
  <c r="K15" i="20"/>
  <c r="I15" i="20"/>
  <c r="F15" i="20"/>
  <c r="G15" i="20" s="1"/>
  <c r="O13" i="20"/>
  <c r="O9" i="20" s="1"/>
  <c r="N13" i="20"/>
  <c r="N9" i="20" s="1"/>
  <c r="M13" i="20"/>
  <c r="M9" i="20" s="1"/>
  <c r="L13" i="20"/>
  <c r="O12" i="20"/>
  <c r="O8" i="20" s="1"/>
  <c r="O7" i="20" s="1"/>
  <c r="N12" i="20"/>
  <c r="N8" i="20" s="1"/>
  <c r="N7" i="20" s="1"/>
  <c r="M12" i="20"/>
  <c r="L12" i="20"/>
  <c r="E11" i="20"/>
  <c r="L9" i="20"/>
  <c r="E8" i="20"/>
  <c r="E7" i="20"/>
  <c r="K109" i="19"/>
  <c r="J73" i="19" s="1"/>
  <c r="I109" i="19"/>
  <c r="G109" i="19"/>
  <c r="F73" i="19" s="1"/>
  <c r="F109" i="19"/>
  <c r="F106" i="19"/>
  <c r="F105" i="19"/>
  <c r="F104" i="19"/>
  <c r="K103" i="19"/>
  <c r="I103" i="19"/>
  <c r="G103" i="19"/>
  <c r="F103" i="19"/>
  <c r="F102" i="19"/>
  <c r="F101" i="19"/>
  <c r="F100" i="19"/>
  <c r="K99" i="19"/>
  <c r="I99" i="19"/>
  <c r="F99" i="19"/>
  <c r="G99" i="19" s="1"/>
  <c r="F98" i="19"/>
  <c r="F97" i="19"/>
  <c r="F96" i="19"/>
  <c r="K95" i="19"/>
  <c r="I95" i="19"/>
  <c r="F95" i="19"/>
  <c r="G95" i="19" s="1"/>
  <c r="F94" i="19"/>
  <c r="F93" i="19"/>
  <c r="G92" i="19" s="1"/>
  <c r="K92" i="19"/>
  <c r="I92" i="19"/>
  <c r="F92" i="19"/>
  <c r="F91" i="19"/>
  <c r="F90" i="19"/>
  <c r="F89" i="19"/>
  <c r="K88" i="19"/>
  <c r="I88" i="19"/>
  <c r="F88" i="19"/>
  <c r="F87" i="19"/>
  <c r="F86" i="19"/>
  <c r="F85" i="19"/>
  <c r="F84" i="19"/>
  <c r="F83" i="19"/>
  <c r="F82" i="19"/>
  <c r="F81" i="19"/>
  <c r="F80" i="19"/>
  <c r="K79" i="19"/>
  <c r="I79" i="19"/>
  <c r="F79" i="19"/>
  <c r="F78" i="19"/>
  <c r="F77" i="19"/>
  <c r="F76" i="19"/>
  <c r="K75" i="19"/>
  <c r="I75" i="19"/>
  <c r="F75" i="19"/>
  <c r="O73" i="19"/>
  <c r="O9" i="19" s="1"/>
  <c r="N73" i="19"/>
  <c r="M73" i="19"/>
  <c r="L73" i="19"/>
  <c r="H73" i="19"/>
  <c r="O72" i="19"/>
  <c r="O71" i="19" s="1"/>
  <c r="N72" i="19"/>
  <c r="N8" i="19" s="1"/>
  <c r="M72" i="19"/>
  <c r="L72" i="19"/>
  <c r="M71" i="19"/>
  <c r="L71" i="19"/>
  <c r="E71" i="19"/>
  <c r="K69" i="19"/>
  <c r="I69" i="19"/>
  <c r="G69" i="19"/>
  <c r="F69" i="19"/>
  <c r="F66" i="19"/>
  <c r="F65" i="19"/>
  <c r="K64" i="19"/>
  <c r="I64" i="19"/>
  <c r="F64" i="19"/>
  <c r="G64" i="19" s="1"/>
  <c r="F63" i="19"/>
  <c r="F62" i="19"/>
  <c r="G61" i="19" s="1"/>
  <c r="K61" i="19"/>
  <c r="I61" i="19"/>
  <c r="F61" i="19"/>
  <c r="F60" i="19"/>
  <c r="F59" i="19"/>
  <c r="K58" i="19"/>
  <c r="J52" i="19" s="1"/>
  <c r="J51" i="19" s="1"/>
  <c r="I58" i="19"/>
  <c r="F58" i="19"/>
  <c r="G58" i="19" s="1"/>
  <c r="F57" i="19"/>
  <c r="F56" i="19"/>
  <c r="K55" i="19"/>
  <c r="I55" i="19"/>
  <c r="G55" i="19"/>
  <c r="F55" i="19"/>
  <c r="O52" i="19"/>
  <c r="N52" i="19"/>
  <c r="M52" i="19"/>
  <c r="L52" i="19"/>
  <c r="H52" i="19"/>
  <c r="H51" i="19" s="1"/>
  <c r="O51" i="19"/>
  <c r="N51" i="19"/>
  <c r="M51" i="19"/>
  <c r="L51" i="19"/>
  <c r="E51" i="19"/>
  <c r="K49" i="19"/>
  <c r="I49" i="19"/>
  <c r="F49" i="19"/>
  <c r="G49" i="19" s="1"/>
  <c r="K48" i="19"/>
  <c r="F48" i="19" s="1"/>
  <c r="G48" i="19" s="1"/>
  <c r="I48" i="19"/>
  <c r="F47" i="19"/>
  <c r="F46" i="19"/>
  <c r="K45" i="19"/>
  <c r="I45" i="19"/>
  <c r="F45" i="19"/>
  <c r="F44" i="19"/>
  <c r="F43" i="19"/>
  <c r="K42" i="19"/>
  <c r="I42" i="19"/>
  <c r="F42" i="19"/>
  <c r="G42" i="19" s="1"/>
  <c r="F39" i="19"/>
  <c r="F38" i="19"/>
  <c r="G37" i="19" s="1"/>
  <c r="K37" i="19"/>
  <c r="I37" i="19"/>
  <c r="F37" i="19"/>
  <c r="F36" i="19"/>
  <c r="F35" i="19"/>
  <c r="K34" i="19"/>
  <c r="I34" i="19"/>
  <c r="F34" i="19"/>
  <c r="G34" i="19" s="1"/>
  <c r="F33" i="19"/>
  <c r="F32" i="19"/>
  <c r="K31" i="19"/>
  <c r="I31" i="19"/>
  <c r="G31" i="19"/>
  <c r="F31" i="19"/>
  <c r="F30" i="19"/>
  <c r="F29" i="19"/>
  <c r="F28" i="19"/>
  <c r="K27" i="19"/>
  <c r="I27" i="19"/>
  <c r="F27" i="19"/>
  <c r="G27" i="19" s="1"/>
  <c r="F26" i="19"/>
  <c r="F25" i="19"/>
  <c r="F24" i="19"/>
  <c r="K23" i="19"/>
  <c r="I23" i="19"/>
  <c r="F23" i="19"/>
  <c r="G23" i="19" s="1"/>
  <c r="F22" i="19"/>
  <c r="F21" i="19"/>
  <c r="F20" i="19"/>
  <c r="K19" i="19"/>
  <c r="I19" i="19"/>
  <c r="F19" i="19"/>
  <c r="G19" i="19" s="1"/>
  <c r="F18" i="19"/>
  <c r="F17" i="19"/>
  <c r="F16" i="19"/>
  <c r="K15" i="19"/>
  <c r="J12" i="19" s="1"/>
  <c r="I15" i="19"/>
  <c r="H12" i="19" s="1"/>
  <c r="F15" i="19"/>
  <c r="O13" i="19"/>
  <c r="N13" i="19"/>
  <c r="N9" i="19" s="1"/>
  <c r="M13" i="19"/>
  <c r="L13" i="19"/>
  <c r="H13" i="19"/>
  <c r="H9" i="19" s="1"/>
  <c r="O12" i="19"/>
  <c r="N12" i="19"/>
  <c r="N11" i="19" s="1"/>
  <c r="M12" i="19"/>
  <c r="M8" i="19" s="1"/>
  <c r="M7" i="19" s="1"/>
  <c r="L12" i="19"/>
  <c r="O11" i="19"/>
  <c r="L11" i="19"/>
  <c r="E11" i="19"/>
  <c r="M9" i="19"/>
  <c r="L9" i="19"/>
  <c r="O8" i="19"/>
  <c r="O7" i="19" s="1"/>
  <c r="L8" i="19"/>
  <c r="L7" i="19" s="1"/>
  <c r="E8" i="19"/>
  <c r="E7" i="19" s="1"/>
  <c r="F81" i="18"/>
  <c r="K48" i="18"/>
  <c r="I48" i="18"/>
  <c r="F48" i="18"/>
  <c r="G48" i="18" s="1"/>
  <c r="K111" i="18"/>
  <c r="I111" i="18"/>
  <c r="F111" i="18"/>
  <c r="G111" i="18" s="1"/>
  <c r="F74" i="18" s="1"/>
  <c r="F108" i="18"/>
  <c r="F107" i="18"/>
  <c r="F106" i="18"/>
  <c r="K105" i="18"/>
  <c r="I105" i="18"/>
  <c r="F105" i="18"/>
  <c r="F104" i="18"/>
  <c r="F103" i="18"/>
  <c r="F102" i="18"/>
  <c r="K101" i="18"/>
  <c r="I101" i="18"/>
  <c r="F101" i="18"/>
  <c r="F100" i="18"/>
  <c r="G97" i="18" s="1"/>
  <c r="F99" i="18"/>
  <c r="F98" i="18"/>
  <c r="K97" i="18"/>
  <c r="I97" i="18"/>
  <c r="F97" i="18"/>
  <c r="F96" i="18"/>
  <c r="F95" i="18"/>
  <c r="K94" i="18"/>
  <c r="I94" i="18"/>
  <c r="F94" i="18"/>
  <c r="F93" i="18"/>
  <c r="F92" i="18"/>
  <c r="F91" i="18"/>
  <c r="K90" i="18"/>
  <c r="I90" i="18"/>
  <c r="F90" i="18"/>
  <c r="F89" i="18"/>
  <c r="F88" i="18"/>
  <c r="F87" i="18"/>
  <c r="F86" i="18"/>
  <c r="F85" i="18"/>
  <c r="F84" i="18"/>
  <c r="F83" i="18"/>
  <c r="F82" i="18"/>
  <c r="K80" i="18"/>
  <c r="I80" i="18"/>
  <c r="F80" i="18"/>
  <c r="F79" i="18"/>
  <c r="F78" i="18"/>
  <c r="F77" i="18"/>
  <c r="K76" i="18"/>
  <c r="I76" i="18"/>
  <c r="F76" i="18"/>
  <c r="O74" i="18"/>
  <c r="N74" i="18"/>
  <c r="M74" i="18"/>
  <c r="L74" i="18"/>
  <c r="J74" i="18"/>
  <c r="H74" i="18"/>
  <c r="O73" i="18"/>
  <c r="O72" i="18" s="1"/>
  <c r="N73" i="18"/>
  <c r="M73" i="18"/>
  <c r="L73" i="18"/>
  <c r="L72" i="18" s="1"/>
  <c r="E72" i="18"/>
  <c r="K70" i="18"/>
  <c r="I70" i="18"/>
  <c r="F70" i="18"/>
  <c r="G70" i="18" s="1"/>
  <c r="F67" i="18"/>
  <c r="F66" i="18"/>
  <c r="K65" i="18"/>
  <c r="I65" i="18"/>
  <c r="F65" i="18"/>
  <c r="F64" i="18"/>
  <c r="F63" i="18"/>
  <c r="K62" i="18"/>
  <c r="I62" i="18"/>
  <c r="F62" i="18"/>
  <c r="F61" i="18"/>
  <c r="F60" i="18"/>
  <c r="K59" i="18"/>
  <c r="I59" i="18"/>
  <c r="F59" i="18"/>
  <c r="F58" i="18"/>
  <c r="F57" i="18"/>
  <c r="K56" i="18"/>
  <c r="I56" i="18"/>
  <c r="F56" i="18"/>
  <c r="O53" i="18"/>
  <c r="O52" i="18" s="1"/>
  <c r="N53" i="18"/>
  <c r="N52" i="18" s="1"/>
  <c r="M53" i="18"/>
  <c r="M52" i="18" s="1"/>
  <c r="L53" i="18"/>
  <c r="L52" i="18" s="1"/>
  <c r="E52" i="18"/>
  <c r="K50" i="18"/>
  <c r="I50" i="18"/>
  <c r="F50" i="18" s="1"/>
  <c r="G50" i="18" s="1"/>
  <c r="K49" i="18"/>
  <c r="I49" i="18"/>
  <c r="F47" i="18"/>
  <c r="F46" i="18"/>
  <c r="K45" i="18"/>
  <c r="I45" i="18"/>
  <c r="F45" i="18"/>
  <c r="F44" i="18"/>
  <c r="F43" i="18"/>
  <c r="K42" i="18"/>
  <c r="I42" i="18"/>
  <c r="F42" i="18"/>
  <c r="F39" i="18"/>
  <c r="F38" i="18"/>
  <c r="K37" i="18"/>
  <c r="I37" i="18"/>
  <c r="F37" i="18"/>
  <c r="F36" i="18"/>
  <c r="F35" i="18"/>
  <c r="K34" i="18"/>
  <c r="I34" i="18"/>
  <c r="F34" i="18"/>
  <c r="F33" i="18"/>
  <c r="F32" i="18"/>
  <c r="K31" i="18"/>
  <c r="I31" i="18"/>
  <c r="F31" i="18"/>
  <c r="F30" i="18"/>
  <c r="F29" i="18"/>
  <c r="F28" i="18"/>
  <c r="K27" i="18"/>
  <c r="I27" i="18"/>
  <c r="F27" i="18"/>
  <c r="F26" i="18"/>
  <c r="F25" i="18"/>
  <c r="F24" i="18"/>
  <c r="K23" i="18"/>
  <c r="I23" i="18"/>
  <c r="F23" i="18"/>
  <c r="F22" i="18"/>
  <c r="F21" i="18"/>
  <c r="F20" i="18"/>
  <c r="K19" i="18"/>
  <c r="I19" i="18"/>
  <c r="F19" i="18"/>
  <c r="F18" i="18"/>
  <c r="F17" i="18"/>
  <c r="F16" i="18"/>
  <c r="K15" i="18"/>
  <c r="I15" i="18"/>
  <c r="F15" i="18"/>
  <c r="O13" i="18"/>
  <c r="N13" i="18"/>
  <c r="N9" i="18" s="1"/>
  <c r="M13" i="18"/>
  <c r="L13" i="18"/>
  <c r="L9" i="18" s="1"/>
  <c r="O12" i="18"/>
  <c r="N12" i="18"/>
  <c r="N11" i="18" s="1"/>
  <c r="M12" i="18"/>
  <c r="L12" i="18"/>
  <c r="E11" i="18"/>
  <c r="O9" i="18"/>
  <c r="E8" i="18"/>
  <c r="E7" i="18" s="1"/>
  <c r="K109" i="17"/>
  <c r="J73" i="17" s="1"/>
  <c r="I109" i="17"/>
  <c r="F109" i="17"/>
  <c r="G109" i="17" s="1"/>
  <c r="F73" i="17" s="1"/>
  <c r="F106" i="17"/>
  <c r="F105" i="17"/>
  <c r="F104" i="17"/>
  <c r="K103" i="17"/>
  <c r="I103" i="17"/>
  <c r="F103" i="17"/>
  <c r="F102" i="17"/>
  <c r="F101" i="17"/>
  <c r="F100" i="17"/>
  <c r="K99" i="17"/>
  <c r="I99" i="17"/>
  <c r="F99" i="17"/>
  <c r="F98" i="17"/>
  <c r="F97" i="17"/>
  <c r="F96" i="17"/>
  <c r="K95" i="17"/>
  <c r="I95" i="17"/>
  <c r="F95" i="17"/>
  <c r="F94" i="17"/>
  <c r="F93" i="17"/>
  <c r="K92" i="17"/>
  <c r="I92" i="17"/>
  <c r="F92" i="17"/>
  <c r="G92" i="17" s="1"/>
  <c r="F91" i="17"/>
  <c r="F90" i="17"/>
  <c r="F89" i="17"/>
  <c r="K88" i="17"/>
  <c r="I88" i="17"/>
  <c r="F88" i="17"/>
  <c r="F87" i="17"/>
  <c r="F86" i="17"/>
  <c r="F85" i="17"/>
  <c r="F84" i="17"/>
  <c r="F83" i="17"/>
  <c r="F82" i="17"/>
  <c r="F81" i="17"/>
  <c r="F80" i="17"/>
  <c r="K79" i="17"/>
  <c r="I79" i="17"/>
  <c r="F79" i="17"/>
  <c r="F78" i="17"/>
  <c r="F77" i="17"/>
  <c r="F76" i="17"/>
  <c r="K75" i="17"/>
  <c r="I75" i="17"/>
  <c r="H72" i="17" s="1"/>
  <c r="H71" i="17" s="1"/>
  <c r="F75" i="17"/>
  <c r="O73" i="17"/>
  <c r="N73" i="17"/>
  <c r="M73" i="17"/>
  <c r="L73" i="17"/>
  <c r="H73" i="17"/>
  <c r="O72" i="17"/>
  <c r="N72" i="17"/>
  <c r="N71" i="17" s="1"/>
  <c r="M72" i="17"/>
  <c r="M71" i="17" s="1"/>
  <c r="L72" i="17"/>
  <c r="E71" i="17"/>
  <c r="K69" i="17"/>
  <c r="I69" i="17"/>
  <c r="F69" i="17"/>
  <c r="G69" i="17" s="1"/>
  <c r="F66" i="17"/>
  <c r="F65" i="17"/>
  <c r="K64" i="17"/>
  <c r="I64" i="17"/>
  <c r="F64" i="17"/>
  <c r="F63" i="17"/>
  <c r="F62" i="17"/>
  <c r="K61" i="17"/>
  <c r="I61" i="17"/>
  <c r="F61" i="17"/>
  <c r="F60" i="17"/>
  <c r="F59" i="17"/>
  <c r="K58" i="17"/>
  <c r="I58" i="17"/>
  <c r="F58" i="17"/>
  <c r="F57" i="17"/>
  <c r="F56" i="17"/>
  <c r="K55" i="17"/>
  <c r="I55" i="17"/>
  <c r="H52" i="17" s="1"/>
  <c r="H51" i="17" s="1"/>
  <c r="F55" i="17"/>
  <c r="G55" i="17" s="1"/>
  <c r="O52" i="17"/>
  <c r="O51" i="17" s="1"/>
  <c r="N52" i="17"/>
  <c r="M52" i="17"/>
  <c r="M51" i="17" s="1"/>
  <c r="L52" i="17"/>
  <c r="L51" i="17" s="1"/>
  <c r="N51" i="17"/>
  <c r="E51" i="17"/>
  <c r="K49" i="17"/>
  <c r="I49" i="17"/>
  <c r="F49" i="17" s="1"/>
  <c r="G49" i="17" s="1"/>
  <c r="K48" i="17"/>
  <c r="I48" i="17"/>
  <c r="F48" i="17" s="1"/>
  <c r="G48" i="17" s="1"/>
  <c r="F47" i="17"/>
  <c r="F46" i="17"/>
  <c r="K45" i="17"/>
  <c r="I45" i="17"/>
  <c r="F45" i="17"/>
  <c r="G45" i="17" s="1"/>
  <c r="F44" i="17"/>
  <c r="F43" i="17"/>
  <c r="K42" i="17"/>
  <c r="J13" i="17" s="1"/>
  <c r="J9" i="17" s="1"/>
  <c r="I42" i="17"/>
  <c r="F42" i="17"/>
  <c r="F39" i="17"/>
  <c r="F38" i="17"/>
  <c r="K37" i="17"/>
  <c r="I37" i="17"/>
  <c r="F37" i="17"/>
  <c r="G37" i="17" s="1"/>
  <c r="F36" i="17"/>
  <c r="F35" i="17"/>
  <c r="K34" i="17"/>
  <c r="I34" i="17"/>
  <c r="F34" i="17"/>
  <c r="F33" i="17"/>
  <c r="F32" i="17"/>
  <c r="K31" i="17"/>
  <c r="I31" i="17"/>
  <c r="F31" i="17"/>
  <c r="G31" i="17" s="1"/>
  <c r="F30" i="17"/>
  <c r="F29" i="17"/>
  <c r="F28" i="17"/>
  <c r="K27" i="17"/>
  <c r="I27" i="17"/>
  <c r="F27" i="17"/>
  <c r="F26" i="17"/>
  <c r="F25" i="17"/>
  <c r="F24" i="17"/>
  <c r="K23" i="17"/>
  <c r="I23" i="17"/>
  <c r="F23" i="17"/>
  <c r="F22" i="17"/>
  <c r="F21" i="17"/>
  <c r="F20" i="17"/>
  <c r="K19" i="17"/>
  <c r="I19" i="17"/>
  <c r="F19" i="17"/>
  <c r="F18" i="17"/>
  <c r="F17" i="17"/>
  <c r="F16" i="17"/>
  <c r="K15" i="17"/>
  <c r="I15" i="17"/>
  <c r="F15" i="17"/>
  <c r="O13" i="17"/>
  <c r="N13" i="17"/>
  <c r="M13" i="17"/>
  <c r="L13" i="17"/>
  <c r="H13" i="17"/>
  <c r="H9" i="17" s="1"/>
  <c r="O12" i="17"/>
  <c r="O11" i="17" s="1"/>
  <c r="N12" i="17"/>
  <c r="M12" i="17"/>
  <c r="L12" i="17"/>
  <c r="N11" i="17"/>
  <c r="E11" i="17"/>
  <c r="N9" i="17"/>
  <c r="L9" i="17"/>
  <c r="O8" i="17"/>
  <c r="E8" i="17"/>
  <c r="E7" i="17" s="1"/>
  <c r="K109" i="16"/>
  <c r="I109" i="16"/>
  <c r="F109" i="16"/>
  <c r="G109" i="16" s="1"/>
  <c r="F73" i="16" s="1"/>
  <c r="F106" i="16"/>
  <c r="F105" i="16"/>
  <c r="F104" i="16"/>
  <c r="K103" i="16"/>
  <c r="I103" i="16"/>
  <c r="F103" i="16"/>
  <c r="F102" i="16"/>
  <c r="F101" i="16"/>
  <c r="F100" i="16"/>
  <c r="K99" i="16"/>
  <c r="I99" i="16"/>
  <c r="F99" i="16"/>
  <c r="F98" i="16"/>
  <c r="F97" i="16"/>
  <c r="F96" i="16"/>
  <c r="K95" i="16"/>
  <c r="I95" i="16"/>
  <c r="F95" i="16"/>
  <c r="F94" i="16"/>
  <c r="F93" i="16"/>
  <c r="K92" i="16"/>
  <c r="I92" i="16"/>
  <c r="F92" i="16"/>
  <c r="F91" i="16"/>
  <c r="F90" i="16"/>
  <c r="F89" i="16"/>
  <c r="K88" i="16"/>
  <c r="I88" i="16"/>
  <c r="F88" i="16"/>
  <c r="F87" i="16"/>
  <c r="F86" i="16"/>
  <c r="F85" i="16"/>
  <c r="F84" i="16"/>
  <c r="F83" i="16"/>
  <c r="F82" i="16"/>
  <c r="F81" i="16"/>
  <c r="F80" i="16"/>
  <c r="K79" i="16"/>
  <c r="I79" i="16"/>
  <c r="F79" i="16"/>
  <c r="F78" i="16"/>
  <c r="F77" i="16"/>
  <c r="F76" i="16"/>
  <c r="K75" i="16"/>
  <c r="I75" i="16"/>
  <c r="F75" i="16"/>
  <c r="G75" i="16" s="1"/>
  <c r="O73" i="16"/>
  <c r="N73" i="16"/>
  <c r="M73" i="16"/>
  <c r="L73" i="16"/>
  <c r="J73" i="16"/>
  <c r="H73" i="16"/>
  <c r="O72" i="16"/>
  <c r="O8" i="16" s="1"/>
  <c r="O7" i="16" s="1"/>
  <c r="N72" i="16"/>
  <c r="N71" i="16" s="1"/>
  <c r="M72" i="16"/>
  <c r="L72" i="16"/>
  <c r="E71" i="16"/>
  <c r="K69" i="16"/>
  <c r="I69" i="16"/>
  <c r="G69" i="16"/>
  <c r="F69" i="16"/>
  <c r="F66" i="16"/>
  <c r="F65" i="16"/>
  <c r="K64" i="16"/>
  <c r="I64" i="16"/>
  <c r="F64" i="16"/>
  <c r="F63" i="16"/>
  <c r="F62" i="16"/>
  <c r="G61" i="16" s="1"/>
  <c r="K61" i="16"/>
  <c r="I61" i="16"/>
  <c r="F61" i="16"/>
  <c r="F60" i="16"/>
  <c r="F59" i="16"/>
  <c r="K58" i="16"/>
  <c r="I58" i="16"/>
  <c r="F58" i="16"/>
  <c r="G58" i="16" s="1"/>
  <c r="F57" i="16"/>
  <c r="F56" i="16"/>
  <c r="K55" i="16"/>
  <c r="I55" i="16"/>
  <c r="F55" i="16"/>
  <c r="O52" i="16"/>
  <c r="O51" i="16" s="1"/>
  <c r="N52" i="16"/>
  <c r="N51" i="16" s="1"/>
  <c r="M52" i="16"/>
  <c r="M51" i="16" s="1"/>
  <c r="L52" i="16"/>
  <c r="L51" i="16" s="1"/>
  <c r="J52" i="16"/>
  <c r="J51" i="16" s="1"/>
  <c r="E51" i="16"/>
  <c r="K49" i="16"/>
  <c r="I49" i="16"/>
  <c r="F49" i="16"/>
  <c r="G49" i="16" s="1"/>
  <c r="K48" i="16"/>
  <c r="I48" i="16"/>
  <c r="F47" i="16"/>
  <c r="F46" i="16"/>
  <c r="K45" i="16"/>
  <c r="I45" i="16"/>
  <c r="F45" i="16"/>
  <c r="F44" i="16"/>
  <c r="F43" i="16"/>
  <c r="K42" i="16"/>
  <c r="I42" i="16"/>
  <c r="F42" i="16"/>
  <c r="F39" i="16"/>
  <c r="F38" i="16"/>
  <c r="K37" i="16"/>
  <c r="I37" i="16"/>
  <c r="F37" i="16"/>
  <c r="G37" i="16" s="1"/>
  <c r="F36" i="16"/>
  <c r="F35" i="16"/>
  <c r="K34" i="16"/>
  <c r="I34" i="16"/>
  <c r="F34" i="16"/>
  <c r="F33" i="16"/>
  <c r="F32" i="16"/>
  <c r="K31" i="16"/>
  <c r="I31" i="16"/>
  <c r="F31" i="16"/>
  <c r="F30" i="16"/>
  <c r="F29" i="16"/>
  <c r="F28" i="16"/>
  <c r="K27" i="16"/>
  <c r="I27" i="16"/>
  <c r="F27" i="16"/>
  <c r="F26" i="16"/>
  <c r="F25" i="16"/>
  <c r="F24" i="16"/>
  <c r="K23" i="16"/>
  <c r="I23" i="16"/>
  <c r="F23" i="16"/>
  <c r="F22" i="16"/>
  <c r="F21" i="16"/>
  <c r="F20" i="16"/>
  <c r="K19" i="16"/>
  <c r="I19" i="16"/>
  <c r="F19" i="16"/>
  <c r="F18" i="16"/>
  <c r="F17" i="16"/>
  <c r="F16" i="16"/>
  <c r="K15" i="16"/>
  <c r="I15" i="16"/>
  <c r="F15" i="16"/>
  <c r="O13" i="16"/>
  <c r="N13" i="16"/>
  <c r="M13" i="16"/>
  <c r="L13" i="16"/>
  <c r="L9" i="16" s="1"/>
  <c r="J13" i="16"/>
  <c r="J9" i="16" s="1"/>
  <c r="O12" i="16"/>
  <c r="O11" i="16" s="1"/>
  <c r="N12" i="16"/>
  <c r="M12" i="16"/>
  <c r="L12" i="16"/>
  <c r="E11" i="16"/>
  <c r="O9" i="16"/>
  <c r="M9" i="16"/>
  <c r="N8" i="16"/>
  <c r="L8" i="16"/>
  <c r="E8" i="16"/>
  <c r="E7" i="16"/>
  <c r="K109" i="15"/>
  <c r="J73" i="15" s="1"/>
  <c r="I109" i="15"/>
  <c r="G109" i="15"/>
  <c r="F73" i="15" s="1"/>
  <c r="F109" i="15"/>
  <c r="F106" i="15"/>
  <c r="F105" i="15"/>
  <c r="F104" i="15"/>
  <c r="K103" i="15"/>
  <c r="I103" i="15"/>
  <c r="F103" i="15"/>
  <c r="F102" i="15"/>
  <c r="F101" i="15"/>
  <c r="F100" i="15"/>
  <c r="K99" i="15"/>
  <c r="I99" i="15"/>
  <c r="F99" i="15"/>
  <c r="F98" i="15"/>
  <c r="F97" i="15"/>
  <c r="F96" i="15"/>
  <c r="K95" i="15"/>
  <c r="I95" i="15"/>
  <c r="F95" i="15"/>
  <c r="F94" i="15"/>
  <c r="F93" i="15"/>
  <c r="K92" i="15"/>
  <c r="I92" i="15"/>
  <c r="F92" i="15"/>
  <c r="G92" i="15" s="1"/>
  <c r="F91" i="15"/>
  <c r="F90" i="15"/>
  <c r="F89" i="15"/>
  <c r="K88" i="15"/>
  <c r="I88" i="15"/>
  <c r="F88" i="15"/>
  <c r="F87" i="15"/>
  <c r="F86" i="15"/>
  <c r="F85" i="15"/>
  <c r="F84" i="15"/>
  <c r="F83" i="15"/>
  <c r="F82" i="15"/>
  <c r="F81" i="15"/>
  <c r="F80" i="15"/>
  <c r="K79" i="15"/>
  <c r="I79" i="15"/>
  <c r="F79" i="15"/>
  <c r="F78" i="15"/>
  <c r="F77" i="15"/>
  <c r="F76" i="15"/>
  <c r="K75" i="15"/>
  <c r="I75" i="15"/>
  <c r="F75" i="15"/>
  <c r="O73" i="15"/>
  <c r="N73" i="15"/>
  <c r="M73" i="15"/>
  <c r="M9" i="15" s="1"/>
  <c r="L73" i="15"/>
  <c r="H73" i="15"/>
  <c r="O72" i="15"/>
  <c r="O71" i="15" s="1"/>
  <c r="N72" i="15"/>
  <c r="M72" i="15"/>
  <c r="L72" i="15"/>
  <c r="L71" i="15" s="1"/>
  <c r="E71" i="15"/>
  <c r="K69" i="15"/>
  <c r="I69" i="15"/>
  <c r="F69" i="15"/>
  <c r="G69" i="15" s="1"/>
  <c r="F66" i="15"/>
  <c r="F65" i="15"/>
  <c r="K64" i="15"/>
  <c r="I64" i="15"/>
  <c r="F64" i="15"/>
  <c r="F63" i="15"/>
  <c r="F62" i="15"/>
  <c r="K61" i="15"/>
  <c r="I61" i="15"/>
  <c r="F61" i="15"/>
  <c r="F60" i="15"/>
  <c r="F59" i="15"/>
  <c r="K58" i="15"/>
  <c r="I58" i="15"/>
  <c r="H52" i="15" s="1"/>
  <c r="H51" i="15" s="1"/>
  <c r="F58" i="15"/>
  <c r="G58" i="15" s="1"/>
  <c r="F57" i="15"/>
  <c r="F56" i="15"/>
  <c r="K55" i="15"/>
  <c r="I55" i="15"/>
  <c r="F55" i="15"/>
  <c r="O52" i="15"/>
  <c r="O51" i="15" s="1"/>
  <c r="N52" i="15"/>
  <c r="N51" i="15" s="1"/>
  <c r="M52" i="15"/>
  <c r="M51" i="15" s="1"/>
  <c r="L52" i="15"/>
  <c r="L51" i="15"/>
  <c r="E51" i="15"/>
  <c r="K49" i="15"/>
  <c r="I49" i="15"/>
  <c r="K48" i="15"/>
  <c r="I48" i="15"/>
  <c r="F48" i="15" s="1"/>
  <c r="G48" i="15" s="1"/>
  <c r="F47" i="15"/>
  <c r="F46" i="15"/>
  <c r="K45" i="15"/>
  <c r="I45" i="15"/>
  <c r="F45" i="15"/>
  <c r="F44" i="15"/>
  <c r="F43" i="15"/>
  <c r="K42" i="15"/>
  <c r="I42" i="15"/>
  <c r="H13" i="15" s="1"/>
  <c r="H9" i="15" s="1"/>
  <c r="F42" i="15"/>
  <c r="F39" i="15"/>
  <c r="F38" i="15"/>
  <c r="K37" i="15"/>
  <c r="I37" i="15"/>
  <c r="F37" i="15"/>
  <c r="G37" i="15" s="1"/>
  <c r="F36" i="15"/>
  <c r="F35" i="15"/>
  <c r="K34" i="15"/>
  <c r="I34" i="15"/>
  <c r="F34" i="15"/>
  <c r="G34" i="15" s="1"/>
  <c r="F33" i="15"/>
  <c r="F32" i="15"/>
  <c r="G31" i="15" s="1"/>
  <c r="K31" i="15"/>
  <c r="I31" i="15"/>
  <c r="F31" i="15"/>
  <c r="F30" i="15"/>
  <c r="F29" i="15"/>
  <c r="F28" i="15"/>
  <c r="K27" i="15"/>
  <c r="I27" i="15"/>
  <c r="F27" i="15"/>
  <c r="F26" i="15"/>
  <c r="F25" i="15"/>
  <c r="F24" i="15"/>
  <c r="K23" i="15"/>
  <c r="I23" i="15"/>
  <c r="F23" i="15"/>
  <c r="G23" i="15" s="1"/>
  <c r="F22" i="15"/>
  <c r="F21" i="15"/>
  <c r="F20" i="15"/>
  <c r="K19" i="15"/>
  <c r="I19" i="15"/>
  <c r="F19" i="15"/>
  <c r="G19" i="15" s="1"/>
  <c r="F18" i="15"/>
  <c r="F17" i="15"/>
  <c r="F16" i="15"/>
  <c r="K15" i="15"/>
  <c r="I15" i="15"/>
  <c r="F15" i="15"/>
  <c r="G15" i="15" s="1"/>
  <c r="O13" i="15"/>
  <c r="N13" i="15"/>
  <c r="N9" i="15" s="1"/>
  <c r="M13" i="15"/>
  <c r="L13" i="15"/>
  <c r="O12" i="15"/>
  <c r="N12" i="15"/>
  <c r="N11" i="15" s="1"/>
  <c r="M12" i="15"/>
  <c r="M8" i="15" s="1"/>
  <c r="L12" i="15"/>
  <c r="L11" i="15" s="1"/>
  <c r="E11" i="15"/>
  <c r="O9" i="15"/>
  <c r="L9" i="15"/>
  <c r="N8" i="15"/>
  <c r="E8" i="15"/>
  <c r="E7" i="15" s="1"/>
  <c r="K109" i="14"/>
  <c r="I109" i="14"/>
  <c r="G109" i="14"/>
  <c r="F109" i="14"/>
  <c r="F106" i="14"/>
  <c r="F105" i="14"/>
  <c r="F104" i="14"/>
  <c r="K103" i="14"/>
  <c r="I103" i="14"/>
  <c r="F103" i="14"/>
  <c r="F102" i="14"/>
  <c r="F101" i="14"/>
  <c r="F100" i="14"/>
  <c r="K99" i="14"/>
  <c r="I99" i="14"/>
  <c r="F99" i="14"/>
  <c r="F98" i="14"/>
  <c r="F97" i="14"/>
  <c r="F96" i="14"/>
  <c r="G95" i="14" s="1"/>
  <c r="K95" i="14"/>
  <c r="I95" i="14"/>
  <c r="F95" i="14"/>
  <c r="F94" i="14"/>
  <c r="F93" i="14"/>
  <c r="K92" i="14"/>
  <c r="I92" i="14"/>
  <c r="F92" i="14"/>
  <c r="F91" i="14"/>
  <c r="F90" i="14"/>
  <c r="F89" i="14"/>
  <c r="K88" i="14"/>
  <c r="I88" i="14"/>
  <c r="F88" i="14"/>
  <c r="F87" i="14"/>
  <c r="F86" i="14"/>
  <c r="F85" i="14"/>
  <c r="F84" i="14"/>
  <c r="F83" i="14"/>
  <c r="F82" i="14"/>
  <c r="F81" i="14"/>
  <c r="F80" i="14"/>
  <c r="K79" i="14"/>
  <c r="I79" i="14"/>
  <c r="F79" i="14"/>
  <c r="F78" i="14"/>
  <c r="F77" i="14"/>
  <c r="F76" i="14"/>
  <c r="K75" i="14"/>
  <c r="I75" i="14"/>
  <c r="G75" i="14"/>
  <c r="F75" i="14"/>
  <c r="O73" i="14"/>
  <c r="N73" i="14"/>
  <c r="M73" i="14"/>
  <c r="L73" i="14"/>
  <c r="L71" i="14" s="1"/>
  <c r="J73" i="14"/>
  <c r="H73" i="14"/>
  <c r="F73" i="14"/>
  <c r="O72" i="14"/>
  <c r="N72" i="14"/>
  <c r="M72" i="14"/>
  <c r="M71" i="14" s="1"/>
  <c r="L72" i="14"/>
  <c r="O71" i="14"/>
  <c r="E71" i="14"/>
  <c r="K69" i="14"/>
  <c r="I69" i="14"/>
  <c r="F69" i="14"/>
  <c r="G69" i="14" s="1"/>
  <c r="F66" i="14"/>
  <c r="F65" i="14"/>
  <c r="G64" i="14" s="1"/>
  <c r="K64" i="14"/>
  <c r="I64" i="14"/>
  <c r="F64" i="14"/>
  <c r="F63" i="14"/>
  <c r="F62" i="14"/>
  <c r="K61" i="14"/>
  <c r="I61" i="14"/>
  <c r="F61" i="14"/>
  <c r="F60" i="14"/>
  <c r="F59" i="14"/>
  <c r="K58" i="14"/>
  <c r="I58" i="14"/>
  <c r="H52" i="14" s="1"/>
  <c r="H51" i="14" s="1"/>
  <c r="F58" i="14"/>
  <c r="G58" i="14" s="1"/>
  <c r="F57" i="14"/>
  <c r="F56" i="14"/>
  <c r="K55" i="14"/>
  <c r="I55" i="14"/>
  <c r="F55" i="14"/>
  <c r="G55" i="14" s="1"/>
  <c r="O52" i="14"/>
  <c r="O51" i="14" s="1"/>
  <c r="N52" i="14"/>
  <c r="N51" i="14" s="1"/>
  <c r="M52" i="14"/>
  <c r="M51" i="14" s="1"/>
  <c r="L52" i="14"/>
  <c r="L51" i="14" s="1"/>
  <c r="J52" i="14"/>
  <c r="J51" i="14" s="1"/>
  <c r="E51" i="14"/>
  <c r="K49" i="14"/>
  <c r="I49" i="14"/>
  <c r="F49" i="14"/>
  <c r="G49" i="14" s="1"/>
  <c r="K48" i="14"/>
  <c r="I48" i="14"/>
  <c r="F47" i="14"/>
  <c r="F46" i="14"/>
  <c r="K45" i="14"/>
  <c r="I45" i="14"/>
  <c r="F45" i="14"/>
  <c r="F44" i="14"/>
  <c r="F43" i="14"/>
  <c r="K42" i="14"/>
  <c r="J13" i="14" s="1"/>
  <c r="J9" i="14" s="1"/>
  <c r="I42" i="14"/>
  <c r="H13" i="14" s="1"/>
  <c r="H9" i="14" s="1"/>
  <c r="F42" i="14"/>
  <c r="F39" i="14"/>
  <c r="F38" i="14"/>
  <c r="K37" i="14"/>
  <c r="I37" i="14"/>
  <c r="F37" i="14"/>
  <c r="G37" i="14" s="1"/>
  <c r="F36" i="14"/>
  <c r="F35" i="14"/>
  <c r="K34" i="14"/>
  <c r="I34" i="14"/>
  <c r="F34" i="14"/>
  <c r="F33" i="14"/>
  <c r="F32" i="14"/>
  <c r="K31" i="14"/>
  <c r="I31" i="14"/>
  <c r="F31" i="14"/>
  <c r="F30" i="14"/>
  <c r="F29" i="14"/>
  <c r="F28" i="14"/>
  <c r="K27" i="14"/>
  <c r="I27" i="14"/>
  <c r="F27" i="14"/>
  <c r="G27" i="14" s="1"/>
  <c r="F26" i="14"/>
  <c r="F25" i="14"/>
  <c r="F24" i="14"/>
  <c r="K23" i="14"/>
  <c r="I23" i="14"/>
  <c r="F23" i="14"/>
  <c r="F22" i="14"/>
  <c r="F21" i="14"/>
  <c r="F20" i="14"/>
  <c r="K19" i="14"/>
  <c r="I19" i="14"/>
  <c r="F19" i="14"/>
  <c r="F18" i="14"/>
  <c r="F17" i="14"/>
  <c r="F16" i="14"/>
  <c r="G15" i="14" s="1"/>
  <c r="K15" i="14"/>
  <c r="I15" i="14"/>
  <c r="F15" i="14"/>
  <c r="O13" i="14"/>
  <c r="O9" i="14" s="1"/>
  <c r="N13" i="14"/>
  <c r="N9" i="14" s="1"/>
  <c r="M13" i="14"/>
  <c r="M9" i="14" s="1"/>
  <c r="L13" i="14"/>
  <c r="L9" i="14" s="1"/>
  <c r="O12" i="14"/>
  <c r="O8" i="14" s="1"/>
  <c r="N12" i="14"/>
  <c r="M12" i="14"/>
  <c r="L12" i="14"/>
  <c r="L11" i="14" s="1"/>
  <c r="J12" i="14"/>
  <c r="J11" i="14" s="1"/>
  <c r="E11" i="14"/>
  <c r="E8" i="14"/>
  <c r="E7" i="14" s="1"/>
  <c r="K109" i="13"/>
  <c r="J73" i="13" s="1"/>
  <c r="I109" i="13"/>
  <c r="F109" i="13"/>
  <c r="G109" i="13" s="1"/>
  <c r="F73" i="13" s="1"/>
  <c r="F106" i="13"/>
  <c r="F105" i="13"/>
  <c r="F104" i="13"/>
  <c r="K103" i="13"/>
  <c r="I103" i="13"/>
  <c r="F103" i="13"/>
  <c r="F102" i="13"/>
  <c r="F101" i="13"/>
  <c r="F100" i="13"/>
  <c r="K99" i="13"/>
  <c r="I99" i="13"/>
  <c r="F99" i="13"/>
  <c r="F98" i="13"/>
  <c r="F97" i="13"/>
  <c r="F96" i="13"/>
  <c r="K95" i="13"/>
  <c r="I95" i="13"/>
  <c r="F95" i="13"/>
  <c r="F94" i="13"/>
  <c r="F93" i="13"/>
  <c r="K92" i="13"/>
  <c r="I92" i="13"/>
  <c r="F92" i="13"/>
  <c r="G92" i="13" s="1"/>
  <c r="F91" i="13"/>
  <c r="F90" i="13"/>
  <c r="F89" i="13"/>
  <c r="K88" i="13"/>
  <c r="I88" i="13"/>
  <c r="F88" i="13"/>
  <c r="F87" i="13"/>
  <c r="F86" i="13"/>
  <c r="F85" i="13"/>
  <c r="F84" i="13"/>
  <c r="F83" i="13"/>
  <c r="F82" i="13"/>
  <c r="F81" i="13"/>
  <c r="F80" i="13"/>
  <c r="K79" i="13"/>
  <c r="I79" i="13"/>
  <c r="F79" i="13"/>
  <c r="F78" i="13"/>
  <c r="F77" i="13"/>
  <c r="F76" i="13"/>
  <c r="K75" i="13"/>
  <c r="I75" i="13"/>
  <c r="F75" i="13"/>
  <c r="O73" i="13"/>
  <c r="N73" i="13"/>
  <c r="M73" i="13"/>
  <c r="L73" i="13"/>
  <c r="H73" i="13"/>
  <c r="O72" i="13"/>
  <c r="O71" i="13" s="1"/>
  <c r="N72" i="13"/>
  <c r="N71" i="13" s="1"/>
  <c r="M72" i="13"/>
  <c r="L72" i="13"/>
  <c r="L71" i="13" s="1"/>
  <c r="E71" i="13"/>
  <c r="K69" i="13"/>
  <c r="I69" i="13"/>
  <c r="F69" i="13"/>
  <c r="G69" i="13" s="1"/>
  <c r="F66" i="13"/>
  <c r="F65" i="13"/>
  <c r="K64" i="13"/>
  <c r="I64" i="13"/>
  <c r="F64" i="13"/>
  <c r="F63" i="13"/>
  <c r="F62" i="13"/>
  <c r="K61" i="13"/>
  <c r="I61" i="13"/>
  <c r="F61" i="13"/>
  <c r="F60" i="13"/>
  <c r="F59" i="13"/>
  <c r="K58" i="13"/>
  <c r="I58" i="13"/>
  <c r="F58" i="13"/>
  <c r="F57" i="13"/>
  <c r="F56" i="13"/>
  <c r="K55" i="13"/>
  <c r="I55" i="13"/>
  <c r="F55" i="13"/>
  <c r="O52" i="13"/>
  <c r="O51" i="13" s="1"/>
  <c r="N52" i="13"/>
  <c r="N51" i="13" s="1"/>
  <c r="M52" i="13"/>
  <c r="M51" i="13" s="1"/>
  <c r="L52" i="13"/>
  <c r="L51" i="13" s="1"/>
  <c r="J52" i="13"/>
  <c r="J51" i="13" s="1"/>
  <c r="E51" i="13"/>
  <c r="K49" i="13"/>
  <c r="I49" i="13"/>
  <c r="F49" i="13" s="1"/>
  <c r="G49" i="13" s="1"/>
  <c r="K48" i="13"/>
  <c r="I48" i="13"/>
  <c r="F47" i="13"/>
  <c r="F46" i="13"/>
  <c r="K45" i="13"/>
  <c r="I45" i="13"/>
  <c r="F45" i="13"/>
  <c r="F44" i="13"/>
  <c r="F43" i="13"/>
  <c r="K42" i="13"/>
  <c r="I42" i="13"/>
  <c r="H13" i="13" s="1"/>
  <c r="H9" i="13" s="1"/>
  <c r="F42" i="13"/>
  <c r="F39" i="13"/>
  <c r="F38" i="13"/>
  <c r="K37" i="13"/>
  <c r="I37" i="13"/>
  <c r="F37" i="13"/>
  <c r="G37" i="13" s="1"/>
  <c r="F36" i="13"/>
  <c r="F35" i="13"/>
  <c r="G34" i="13" s="1"/>
  <c r="K34" i="13"/>
  <c r="I34" i="13"/>
  <c r="F34" i="13"/>
  <c r="F33" i="13"/>
  <c r="F32" i="13"/>
  <c r="K31" i="13"/>
  <c r="I31" i="13"/>
  <c r="F31" i="13"/>
  <c r="F30" i="13"/>
  <c r="F29" i="13"/>
  <c r="F28" i="13"/>
  <c r="K27" i="13"/>
  <c r="I27" i="13"/>
  <c r="F27" i="13"/>
  <c r="F26" i="13"/>
  <c r="F25" i="13"/>
  <c r="F24" i="13"/>
  <c r="K23" i="13"/>
  <c r="I23" i="13"/>
  <c r="F23" i="13"/>
  <c r="F22" i="13"/>
  <c r="F21" i="13"/>
  <c r="F20" i="13"/>
  <c r="K19" i="13"/>
  <c r="I19" i="13"/>
  <c r="F19" i="13"/>
  <c r="F18" i="13"/>
  <c r="F17" i="13"/>
  <c r="F16" i="13"/>
  <c r="K15" i="13"/>
  <c r="I15" i="13"/>
  <c r="F15" i="13"/>
  <c r="O13" i="13"/>
  <c r="O9" i="13" s="1"/>
  <c r="N13" i="13"/>
  <c r="N9" i="13" s="1"/>
  <c r="M13" i="13"/>
  <c r="M9" i="13" s="1"/>
  <c r="L13" i="13"/>
  <c r="L9" i="13" s="1"/>
  <c r="O12" i="13"/>
  <c r="N12" i="13"/>
  <c r="N11" i="13" s="1"/>
  <c r="M12" i="13"/>
  <c r="L12" i="13"/>
  <c r="L8" i="13" s="1"/>
  <c r="L7" i="13" s="1"/>
  <c r="E11" i="13"/>
  <c r="E8" i="13"/>
  <c r="E7" i="13" s="1"/>
  <c r="K109" i="12"/>
  <c r="J73" i="12" s="1"/>
  <c r="I109" i="12"/>
  <c r="G109" i="12"/>
  <c r="F73" i="12" s="1"/>
  <c r="F109" i="12"/>
  <c r="F106" i="12"/>
  <c r="F105" i="12"/>
  <c r="F104" i="12"/>
  <c r="K103" i="12"/>
  <c r="I103" i="12"/>
  <c r="F103" i="12"/>
  <c r="G103" i="12" s="1"/>
  <c r="F102" i="12"/>
  <c r="F101" i="12"/>
  <c r="F100" i="12"/>
  <c r="K99" i="12"/>
  <c r="I99" i="12"/>
  <c r="G99" i="12"/>
  <c r="F99" i="12"/>
  <c r="F98" i="12"/>
  <c r="F97" i="12"/>
  <c r="F96" i="12"/>
  <c r="K95" i="12"/>
  <c r="I95" i="12"/>
  <c r="F95" i="12"/>
  <c r="F94" i="12"/>
  <c r="F93" i="12"/>
  <c r="K92" i="12"/>
  <c r="I92" i="12"/>
  <c r="F92" i="12"/>
  <c r="F91" i="12"/>
  <c r="F90" i="12"/>
  <c r="F89" i="12"/>
  <c r="K88" i="12"/>
  <c r="I88" i="12"/>
  <c r="F88" i="12"/>
  <c r="G88" i="12" s="1"/>
  <c r="F87" i="12"/>
  <c r="F86" i="12"/>
  <c r="F85" i="12"/>
  <c r="F84" i="12"/>
  <c r="F83" i="12"/>
  <c r="F82" i="12"/>
  <c r="F81" i="12"/>
  <c r="F80" i="12"/>
  <c r="K79" i="12"/>
  <c r="I79" i="12"/>
  <c r="F79" i="12"/>
  <c r="G79" i="12" s="1"/>
  <c r="F78" i="12"/>
  <c r="F77" i="12"/>
  <c r="F76" i="12"/>
  <c r="K75" i="12"/>
  <c r="J72" i="12" s="1"/>
  <c r="I75" i="12"/>
  <c r="F75" i="12"/>
  <c r="G75" i="12" s="1"/>
  <c r="O73" i="12"/>
  <c r="N73" i="12"/>
  <c r="M73" i="12"/>
  <c r="L73" i="12"/>
  <c r="H73" i="12"/>
  <c r="O72" i="12"/>
  <c r="N72" i="12"/>
  <c r="N71" i="12" s="1"/>
  <c r="M72" i="12"/>
  <c r="M71" i="12" s="1"/>
  <c r="L72" i="12"/>
  <c r="E71" i="12"/>
  <c r="K69" i="12"/>
  <c r="I69" i="12"/>
  <c r="F69" i="12"/>
  <c r="G69" i="12" s="1"/>
  <c r="F66" i="12"/>
  <c r="F65" i="12"/>
  <c r="K64" i="12"/>
  <c r="I64" i="12"/>
  <c r="F64" i="12"/>
  <c r="G64" i="12" s="1"/>
  <c r="F63" i="12"/>
  <c r="F62" i="12"/>
  <c r="K61" i="12"/>
  <c r="I61" i="12"/>
  <c r="F61" i="12"/>
  <c r="F60" i="12"/>
  <c r="F59" i="12"/>
  <c r="G58" i="12" s="1"/>
  <c r="K58" i="12"/>
  <c r="I58" i="12"/>
  <c r="F58" i="12"/>
  <c r="F57" i="12"/>
  <c r="F56" i="12"/>
  <c r="K55" i="12"/>
  <c r="I55" i="12"/>
  <c r="G55" i="12"/>
  <c r="F55" i="12"/>
  <c r="O52" i="12"/>
  <c r="O51" i="12" s="1"/>
  <c r="N52" i="12"/>
  <c r="N51" i="12" s="1"/>
  <c r="M52" i="12"/>
  <c r="M51" i="12" s="1"/>
  <c r="L52" i="12"/>
  <c r="L51" i="12"/>
  <c r="E51" i="12"/>
  <c r="K49" i="12"/>
  <c r="F49" i="12" s="1"/>
  <c r="G49" i="12" s="1"/>
  <c r="I49" i="12"/>
  <c r="K48" i="12"/>
  <c r="I48" i="12"/>
  <c r="F48" i="12" s="1"/>
  <c r="G48" i="12" s="1"/>
  <c r="F47" i="12"/>
  <c r="F46" i="12"/>
  <c r="K45" i="12"/>
  <c r="J13" i="12" s="1"/>
  <c r="I45" i="12"/>
  <c r="F45" i="12"/>
  <c r="F44" i="12"/>
  <c r="F43" i="12"/>
  <c r="K42" i="12"/>
  <c r="I42" i="12"/>
  <c r="F42" i="12"/>
  <c r="G42" i="12" s="1"/>
  <c r="F39" i="12"/>
  <c r="F38" i="12"/>
  <c r="K37" i="12"/>
  <c r="I37" i="12"/>
  <c r="F37" i="12"/>
  <c r="G37" i="12" s="1"/>
  <c r="F36" i="12"/>
  <c r="G34" i="12" s="1"/>
  <c r="F35" i="12"/>
  <c r="K34" i="12"/>
  <c r="I34" i="12"/>
  <c r="F34" i="12"/>
  <c r="F33" i="12"/>
  <c r="F32" i="12"/>
  <c r="K31" i="12"/>
  <c r="I31" i="12"/>
  <c r="F31" i="12"/>
  <c r="G31" i="12" s="1"/>
  <c r="F30" i="12"/>
  <c r="F29" i="12"/>
  <c r="F28" i="12"/>
  <c r="K27" i="12"/>
  <c r="I27" i="12"/>
  <c r="F27" i="12"/>
  <c r="F26" i="12"/>
  <c r="F25" i="12"/>
  <c r="F24" i="12"/>
  <c r="K23" i="12"/>
  <c r="I23" i="12"/>
  <c r="F23" i="12"/>
  <c r="F22" i="12"/>
  <c r="F21" i="12"/>
  <c r="F20" i="12"/>
  <c r="K19" i="12"/>
  <c r="I19" i="12"/>
  <c r="F19" i="12"/>
  <c r="F18" i="12"/>
  <c r="F17" i="12"/>
  <c r="F16" i="12"/>
  <c r="K15" i="12"/>
  <c r="I15" i="12"/>
  <c r="G15" i="12"/>
  <c r="F15" i="12"/>
  <c r="O13" i="12"/>
  <c r="N13" i="12"/>
  <c r="M13" i="12"/>
  <c r="L13" i="12"/>
  <c r="H13" i="12"/>
  <c r="H9" i="12" s="1"/>
  <c r="O12" i="12"/>
  <c r="O11" i="12" s="1"/>
  <c r="N12" i="12"/>
  <c r="N8" i="12" s="1"/>
  <c r="M12" i="12"/>
  <c r="L12" i="12"/>
  <c r="L11" i="12" s="1"/>
  <c r="H12" i="12"/>
  <c r="E11" i="12"/>
  <c r="O9" i="12"/>
  <c r="M9" i="12"/>
  <c r="L9" i="12"/>
  <c r="E8" i="12"/>
  <c r="E7" i="12" s="1"/>
  <c r="K109" i="11"/>
  <c r="J73" i="11" s="1"/>
  <c r="I109" i="11"/>
  <c r="G109" i="11"/>
  <c r="F109" i="11"/>
  <c r="F106" i="11"/>
  <c r="F105" i="11"/>
  <c r="F104" i="11"/>
  <c r="K103" i="11"/>
  <c r="I103" i="11"/>
  <c r="F103" i="11"/>
  <c r="F102" i="11"/>
  <c r="F101" i="11"/>
  <c r="F100" i="11"/>
  <c r="K99" i="11"/>
  <c r="I99" i="11"/>
  <c r="F99" i="11"/>
  <c r="F98" i="11"/>
  <c r="F97" i="11"/>
  <c r="F96" i="11"/>
  <c r="K95" i="11"/>
  <c r="I95" i="11"/>
  <c r="F95" i="11"/>
  <c r="F94" i="11"/>
  <c r="F93" i="11"/>
  <c r="K92" i="11"/>
  <c r="I92" i="11"/>
  <c r="F92" i="11"/>
  <c r="G92" i="11" s="1"/>
  <c r="F91" i="11"/>
  <c r="F90" i="11"/>
  <c r="F89" i="11"/>
  <c r="K88" i="11"/>
  <c r="I88" i="11"/>
  <c r="F88" i="11"/>
  <c r="F87" i="11"/>
  <c r="F86" i="11"/>
  <c r="F85" i="11"/>
  <c r="F84" i="11"/>
  <c r="G79" i="11" s="1"/>
  <c r="F83" i="11"/>
  <c r="F82" i="11"/>
  <c r="F81" i="11"/>
  <c r="F80" i="11"/>
  <c r="K79" i="11"/>
  <c r="I79" i="11"/>
  <c r="F79" i="11"/>
  <c r="F78" i="11"/>
  <c r="F77" i="11"/>
  <c r="F76" i="11"/>
  <c r="K75" i="11"/>
  <c r="I75" i="11"/>
  <c r="F75" i="11"/>
  <c r="O73" i="11"/>
  <c r="N73" i="11"/>
  <c r="M73" i="11"/>
  <c r="M9" i="11" s="1"/>
  <c r="L73" i="11"/>
  <c r="H73" i="11"/>
  <c r="F73" i="11"/>
  <c r="O72" i="11"/>
  <c r="N72" i="11"/>
  <c r="M72" i="11"/>
  <c r="L72" i="11"/>
  <c r="L71" i="11" s="1"/>
  <c r="N71" i="11"/>
  <c r="E71" i="11"/>
  <c r="K69" i="11"/>
  <c r="I69" i="11"/>
  <c r="F69" i="11"/>
  <c r="G69" i="11" s="1"/>
  <c r="F66" i="11"/>
  <c r="F65" i="11"/>
  <c r="K64" i="11"/>
  <c r="J52" i="11" s="1"/>
  <c r="J51" i="11" s="1"/>
  <c r="I64" i="11"/>
  <c r="F64" i="11"/>
  <c r="F63" i="11"/>
  <c r="F62" i="11"/>
  <c r="K61" i="11"/>
  <c r="I61" i="11"/>
  <c r="F61" i="11"/>
  <c r="F60" i="11"/>
  <c r="F59" i="11"/>
  <c r="K58" i="11"/>
  <c r="I58" i="11"/>
  <c r="F58" i="11"/>
  <c r="F57" i="11"/>
  <c r="F56" i="11"/>
  <c r="K55" i="11"/>
  <c r="I55" i="11"/>
  <c r="F55" i="11"/>
  <c r="O52" i="11"/>
  <c r="O51" i="11" s="1"/>
  <c r="N52" i="11"/>
  <c r="N51" i="11" s="1"/>
  <c r="M52" i="11"/>
  <c r="M51" i="11" s="1"/>
  <c r="L52" i="11"/>
  <c r="L51" i="11" s="1"/>
  <c r="E51" i="11"/>
  <c r="K49" i="11"/>
  <c r="I49" i="11"/>
  <c r="K48" i="11"/>
  <c r="I48" i="11"/>
  <c r="F48" i="11" s="1"/>
  <c r="G48" i="11" s="1"/>
  <c r="F47" i="11"/>
  <c r="F46" i="11"/>
  <c r="K45" i="11"/>
  <c r="I45" i="11"/>
  <c r="F45" i="11"/>
  <c r="F44" i="11"/>
  <c r="F43" i="11"/>
  <c r="K42" i="11"/>
  <c r="I42" i="11"/>
  <c r="F42" i="11"/>
  <c r="F39" i="11"/>
  <c r="F38" i="11"/>
  <c r="K37" i="11"/>
  <c r="I37" i="11"/>
  <c r="F37" i="11"/>
  <c r="G37" i="11" s="1"/>
  <c r="F36" i="11"/>
  <c r="F35" i="11"/>
  <c r="K34" i="11"/>
  <c r="I34" i="11"/>
  <c r="F34" i="11"/>
  <c r="G34" i="11" s="1"/>
  <c r="F33" i="11"/>
  <c r="F32" i="11"/>
  <c r="K31" i="11"/>
  <c r="I31" i="11"/>
  <c r="F31" i="11"/>
  <c r="F30" i="11"/>
  <c r="F29" i="11"/>
  <c r="F28" i="11"/>
  <c r="K27" i="11"/>
  <c r="I27" i="11"/>
  <c r="F27" i="11"/>
  <c r="F26" i="11"/>
  <c r="F25" i="11"/>
  <c r="F24" i="11"/>
  <c r="K23" i="11"/>
  <c r="I23" i="11"/>
  <c r="F23" i="11"/>
  <c r="F22" i="11"/>
  <c r="F21" i="11"/>
  <c r="F20" i="11"/>
  <c r="K19" i="11"/>
  <c r="I19" i="11"/>
  <c r="F19" i="11"/>
  <c r="F18" i="11"/>
  <c r="F17" i="11"/>
  <c r="F16" i="11"/>
  <c r="K15" i="11"/>
  <c r="J12" i="11" s="1"/>
  <c r="I15" i="11"/>
  <c r="H12" i="11" s="1"/>
  <c r="F15" i="11"/>
  <c r="G15" i="11" s="1"/>
  <c r="O13" i="11"/>
  <c r="N13" i="11"/>
  <c r="N9" i="11" s="1"/>
  <c r="M13" i="11"/>
  <c r="L13" i="11"/>
  <c r="L9" i="11" s="1"/>
  <c r="O12" i="11"/>
  <c r="O8" i="11" s="1"/>
  <c r="O7" i="11" s="1"/>
  <c r="N12" i="11"/>
  <c r="N11" i="11" s="1"/>
  <c r="M12" i="11"/>
  <c r="L12" i="11"/>
  <c r="L11" i="11" s="1"/>
  <c r="O11" i="11"/>
  <c r="E11" i="11"/>
  <c r="O9" i="11"/>
  <c r="N8" i="11"/>
  <c r="E8" i="11"/>
  <c r="E7" i="11" s="1"/>
  <c r="K109" i="8"/>
  <c r="I109" i="8"/>
  <c r="F109" i="8"/>
  <c r="G109" i="8" s="1"/>
  <c r="F73" i="8" s="1"/>
  <c r="F106" i="8"/>
  <c r="F105" i="8"/>
  <c r="F104" i="8"/>
  <c r="K103" i="8"/>
  <c r="I103" i="8"/>
  <c r="F103" i="8"/>
  <c r="F102" i="8"/>
  <c r="F101" i="8"/>
  <c r="F100" i="8"/>
  <c r="K99" i="8"/>
  <c r="I99" i="8"/>
  <c r="F99" i="8"/>
  <c r="G99" i="8" s="1"/>
  <c r="F98" i="8"/>
  <c r="F97" i="8"/>
  <c r="F96" i="8"/>
  <c r="K95" i="8"/>
  <c r="I95" i="8"/>
  <c r="F95" i="8"/>
  <c r="F94" i="8"/>
  <c r="F93" i="8"/>
  <c r="K92" i="8"/>
  <c r="I92" i="8"/>
  <c r="F92" i="8"/>
  <c r="G92" i="8" s="1"/>
  <c r="F91" i="8"/>
  <c r="F90" i="8"/>
  <c r="F89" i="8"/>
  <c r="K88" i="8"/>
  <c r="I88" i="8"/>
  <c r="F88" i="8"/>
  <c r="F87" i="8"/>
  <c r="F86" i="8"/>
  <c r="F85" i="8"/>
  <c r="F84" i="8"/>
  <c r="F83" i="8"/>
  <c r="F82" i="8"/>
  <c r="F81" i="8"/>
  <c r="F80" i="8"/>
  <c r="K79" i="8"/>
  <c r="I79" i="8"/>
  <c r="F79" i="8"/>
  <c r="F78" i="8"/>
  <c r="F77" i="8"/>
  <c r="F76" i="8"/>
  <c r="K75" i="8"/>
  <c r="J72" i="8" s="1"/>
  <c r="J71" i="8" s="1"/>
  <c r="I75" i="8"/>
  <c r="F75" i="8"/>
  <c r="O73" i="8"/>
  <c r="N73" i="8"/>
  <c r="M73" i="8"/>
  <c r="L73" i="8"/>
  <c r="J73" i="8"/>
  <c r="H73" i="8"/>
  <c r="O72" i="8"/>
  <c r="N72" i="8"/>
  <c r="M72" i="8"/>
  <c r="M71" i="8" s="1"/>
  <c r="L72" i="8"/>
  <c r="O71" i="8"/>
  <c r="E71" i="8"/>
  <c r="K69" i="8"/>
  <c r="I69" i="8"/>
  <c r="F69" i="8"/>
  <c r="G69" i="8" s="1"/>
  <c r="F66" i="8"/>
  <c r="F65" i="8"/>
  <c r="K64" i="8"/>
  <c r="I64" i="8"/>
  <c r="F64" i="8"/>
  <c r="F63" i="8"/>
  <c r="F62" i="8"/>
  <c r="K61" i="8"/>
  <c r="I61" i="8"/>
  <c r="F61" i="8"/>
  <c r="F60" i="8"/>
  <c r="F59" i="8"/>
  <c r="K58" i="8"/>
  <c r="I58" i="8"/>
  <c r="G58" i="8"/>
  <c r="F58" i="8"/>
  <c r="F57" i="8"/>
  <c r="F56" i="8"/>
  <c r="K55" i="8"/>
  <c r="I55" i="8"/>
  <c r="F55" i="8"/>
  <c r="O52" i="8"/>
  <c r="O51" i="8" s="1"/>
  <c r="N52" i="8"/>
  <c r="N51" i="8" s="1"/>
  <c r="M52" i="8"/>
  <c r="M51" i="8" s="1"/>
  <c r="L52" i="8"/>
  <c r="L51" i="8" s="1"/>
  <c r="E51" i="8"/>
  <c r="K49" i="8"/>
  <c r="I49" i="8"/>
  <c r="K48" i="8"/>
  <c r="I48" i="8"/>
  <c r="F47" i="8"/>
  <c r="F46" i="8"/>
  <c r="K45" i="8"/>
  <c r="I45" i="8"/>
  <c r="F45" i="8"/>
  <c r="G45" i="8" s="1"/>
  <c r="F44" i="8"/>
  <c r="F43" i="8"/>
  <c r="K42" i="8"/>
  <c r="I42" i="8"/>
  <c r="F42" i="8"/>
  <c r="F39" i="8"/>
  <c r="F38" i="8"/>
  <c r="K37" i="8"/>
  <c r="I37" i="8"/>
  <c r="F37" i="8"/>
  <c r="G37" i="8" s="1"/>
  <c r="F36" i="8"/>
  <c r="F35" i="8"/>
  <c r="K34" i="8"/>
  <c r="I34" i="8"/>
  <c r="F34" i="8"/>
  <c r="F33" i="8"/>
  <c r="F32" i="8"/>
  <c r="K31" i="8"/>
  <c r="I31" i="8"/>
  <c r="F31" i="8"/>
  <c r="F30" i="8"/>
  <c r="F29" i="8"/>
  <c r="F28" i="8"/>
  <c r="K27" i="8"/>
  <c r="I27" i="8"/>
  <c r="F27" i="8"/>
  <c r="F26" i="8"/>
  <c r="F25" i="8"/>
  <c r="F24" i="8"/>
  <c r="K23" i="8"/>
  <c r="I23" i="8"/>
  <c r="F23" i="8"/>
  <c r="G23" i="8" s="1"/>
  <c r="F22" i="8"/>
  <c r="F21" i="8"/>
  <c r="F20" i="8"/>
  <c r="K19" i="8"/>
  <c r="I19" i="8"/>
  <c r="F19" i="8"/>
  <c r="F18" i="8"/>
  <c r="F17" i="8"/>
  <c r="F16" i="8"/>
  <c r="K15" i="8"/>
  <c r="I15" i="8"/>
  <c r="F15" i="8"/>
  <c r="O13" i="8"/>
  <c r="O9" i="8" s="1"/>
  <c r="N13" i="8"/>
  <c r="N9" i="8" s="1"/>
  <c r="M13" i="8"/>
  <c r="L13" i="8"/>
  <c r="L9" i="8" s="1"/>
  <c r="O12" i="8"/>
  <c r="O8" i="8" s="1"/>
  <c r="O7" i="8" s="1"/>
  <c r="N12" i="8"/>
  <c r="N8" i="8" s="1"/>
  <c r="N7" i="8" s="1"/>
  <c r="M12" i="8"/>
  <c r="M8" i="8" s="1"/>
  <c r="L12" i="8"/>
  <c r="L11" i="8" s="1"/>
  <c r="E11" i="8"/>
  <c r="E8" i="8"/>
  <c r="E7" i="8"/>
  <c r="K109" i="7"/>
  <c r="J73" i="7" s="1"/>
  <c r="I109" i="7"/>
  <c r="F109" i="7"/>
  <c r="G109" i="7" s="1"/>
  <c r="F73" i="7" s="1"/>
  <c r="F106" i="7"/>
  <c r="F105" i="7"/>
  <c r="F104" i="7"/>
  <c r="K103" i="7"/>
  <c r="I103" i="7"/>
  <c r="F103" i="7"/>
  <c r="F102" i="7"/>
  <c r="F101" i="7"/>
  <c r="F100" i="7"/>
  <c r="K99" i="7"/>
  <c r="I99" i="7"/>
  <c r="F99" i="7"/>
  <c r="F98" i="7"/>
  <c r="F97" i="7"/>
  <c r="F96" i="7"/>
  <c r="G95" i="7" s="1"/>
  <c r="K95" i="7"/>
  <c r="I95" i="7"/>
  <c r="F95" i="7"/>
  <c r="F94" i="7"/>
  <c r="F93" i="7"/>
  <c r="K92" i="7"/>
  <c r="I92" i="7"/>
  <c r="F92" i="7"/>
  <c r="F91" i="7"/>
  <c r="F90" i="7"/>
  <c r="F89" i="7"/>
  <c r="K88" i="7"/>
  <c r="I88" i="7"/>
  <c r="F88" i="7"/>
  <c r="G88" i="7" s="1"/>
  <c r="F87" i="7"/>
  <c r="F86" i="7"/>
  <c r="F85" i="7"/>
  <c r="F84" i="7"/>
  <c r="F83" i="7"/>
  <c r="F82" i="7"/>
  <c r="F81" i="7"/>
  <c r="F80" i="7"/>
  <c r="K79" i="7"/>
  <c r="I79" i="7"/>
  <c r="F79" i="7"/>
  <c r="F78" i="7"/>
  <c r="F77" i="7"/>
  <c r="F76" i="7"/>
  <c r="K75" i="7"/>
  <c r="J72" i="7" s="1"/>
  <c r="J71" i="7" s="1"/>
  <c r="I75" i="7"/>
  <c r="F75" i="7"/>
  <c r="O73" i="7"/>
  <c r="N73" i="7"/>
  <c r="M73" i="7"/>
  <c r="L73" i="7"/>
  <c r="H73" i="7"/>
  <c r="O72" i="7"/>
  <c r="O71" i="7" s="1"/>
  <c r="N72" i="7"/>
  <c r="N71" i="7" s="1"/>
  <c r="M72" i="7"/>
  <c r="L72" i="7"/>
  <c r="L71" i="7" s="1"/>
  <c r="E71" i="7"/>
  <c r="K69" i="7"/>
  <c r="I69" i="7"/>
  <c r="F69" i="7"/>
  <c r="G69" i="7" s="1"/>
  <c r="F66" i="7"/>
  <c r="F65" i="7"/>
  <c r="K64" i="7"/>
  <c r="I64" i="7"/>
  <c r="F64" i="7"/>
  <c r="F63" i="7"/>
  <c r="F62" i="7"/>
  <c r="K61" i="7"/>
  <c r="I61" i="7"/>
  <c r="F61" i="7"/>
  <c r="F60" i="7"/>
  <c r="F59" i="7"/>
  <c r="K58" i="7"/>
  <c r="I58" i="7"/>
  <c r="F58" i="7"/>
  <c r="F57" i="7"/>
  <c r="F56" i="7"/>
  <c r="K55" i="7"/>
  <c r="I55" i="7"/>
  <c r="F55" i="7"/>
  <c r="O52" i="7"/>
  <c r="O51" i="7" s="1"/>
  <c r="N52" i="7"/>
  <c r="N51" i="7" s="1"/>
  <c r="M52" i="7"/>
  <c r="M51" i="7" s="1"/>
  <c r="L52" i="7"/>
  <c r="L51" i="7" s="1"/>
  <c r="E51" i="7"/>
  <c r="K49" i="7"/>
  <c r="I49" i="7"/>
  <c r="F49" i="7" s="1"/>
  <c r="G49" i="7" s="1"/>
  <c r="K48" i="7"/>
  <c r="I48" i="7"/>
  <c r="F48" i="7" s="1"/>
  <c r="G48" i="7" s="1"/>
  <c r="F47" i="7"/>
  <c r="F46" i="7"/>
  <c r="K45" i="7"/>
  <c r="I45" i="7"/>
  <c r="F45" i="7"/>
  <c r="F44" i="7"/>
  <c r="F43" i="7"/>
  <c r="K42" i="7"/>
  <c r="I42" i="7"/>
  <c r="G42" i="7"/>
  <c r="F42" i="7"/>
  <c r="F39" i="7"/>
  <c r="F38" i="7"/>
  <c r="K37" i="7"/>
  <c r="I37" i="7"/>
  <c r="F37" i="7"/>
  <c r="F36" i="7"/>
  <c r="F35" i="7"/>
  <c r="K34" i="7"/>
  <c r="I34" i="7"/>
  <c r="F34" i="7"/>
  <c r="F33" i="7"/>
  <c r="F32" i="7"/>
  <c r="K31" i="7"/>
  <c r="I31" i="7"/>
  <c r="F31" i="7"/>
  <c r="G31" i="7" s="1"/>
  <c r="F30" i="7"/>
  <c r="F29" i="7"/>
  <c r="F28" i="7"/>
  <c r="G27" i="7" s="1"/>
  <c r="K27" i="7"/>
  <c r="I27" i="7"/>
  <c r="F27" i="7"/>
  <c r="F26" i="7"/>
  <c r="F25" i="7"/>
  <c r="F24" i="7"/>
  <c r="K23" i="7"/>
  <c r="I23" i="7"/>
  <c r="F23" i="7"/>
  <c r="F22" i="7"/>
  <c r="F21" i="7"/>
  <c r="F20" i="7"/>
  <c r="K19" i="7"/>
  <c r="I19" i="7"/>
  <c r="F19" i="7"/>
  <c r="F18" i="7"/>
  <c r="F17" i="7"/>
  <c r="F16" i="7"/>
  <c r="K15" i="7"/>
  <c r="I15" i="7"/>
  <c r="F15" i="7"/>
  <c r="O13" i="7"/>
  <c r="N13" i="7"/>
  <c r="N9" i="7" s="1"/>
  <c r="M13" i="7"/>
  <c r="M11" i="7" s="1"/>
  <c r="L13" i="7"/>
  <c r="O12" i="7"/>
  <c r="N12" i="7"/>
  <c r="N11" i="7" s="1"/>
  <c r="M12" i="7"/>
  <c r="L12" i="7"/>
  <c r="E11" i="7"/>
  <c r="L9" i="7"/>
  <c r="E8" i="7"/>
  <c r="E7" i="7"/>
  <c r="K110" i="6"/>
  <c r="I110" i="6"/>
  <c r="F110" i="6"/>
  <c r="G110" i="6" s="1"/>
  <c r="K109" i="6"/>
  <c r="J73" i="6" s="1"/>
  <c r="I109" i="6"/>
  <c r="F109" i="6"/>
  <c r="G109" i="6" s="1"/>
  <c r="F73" i="6" s="1"/>
  <c r="F106" i="6"/>
  <c r="F105" i="6"/>
  <c r="F104" i="6"/>
  <c r="K103" i="6"/>
  <c r="I103" i="6"/>
  <c r="F103" i="6"/>
  <c r="G103" i="6" s="1"/>
  <c r="F102" i="6"/>
  <c r="F101" i="6"/>
  <c r="F100" i="6"/>
  <c r="K99" i="6"/>
  <c r="I99" i="6"/>
  <c r="G99" i="6"/>
  <c r="F99" i="6"/>
  <c r="F98" i="6"/>
  <c r="F97" i="6"/>
  <c r="F96" i="6"/>
  <c r="K95" i="6"/>
  <c r="I95" i="6"/>
  <c r="F95" i="6"/>
  <c r="F94" i="6"/>
  <c r="F93" i="6"/>
  <c r="K92" i="6"/>
  <c r="I92" i="6"/>
  <c r="F92" i="6"/>
  <c r="F91" i="6"/>
  <c r="F90" i="6"/>
  <c r="F89" i="6"/>
  <c r="K88" i="6"/>
  <c r="I88" i="6"/>
  <c r="F88" i="6"/>
  <c r="G88" i="6" s="1"/>
  <c r="F87" i="6"/>
  <c r="F86" i="6"/>
  <c r="F85" i="6"/>
  <c r="F84" i="6"/>
  <c r="F83" i="6"/>
  <c r="F82" i="6"/>
  <c r="F81" i="6"/>
  <c r="F80" i="6"/>
  <c r="K79" i="6"/>
  <c r="I79" i="6"/>
  <c r="F79" i="6"/>
  <c r="F78" i="6"/>
  <c r="F77" i="6"/>
  <c r="F76" i="6"/>
  <c r="K75" i="6"/>
  <c r="I75" i="6"/>
  <c r="H72" i="6" s="1"/>
  <c r="H71" i="6" s="1"/>
  <c r="F75" i="6"/>
  <c r="O73" i="6"/>
  <c r="N73" i="6"/>
  <c r="M73" i="6"/>
  <c r="L73" i="6"/>
  <c r="H73" i="6"/>
  <c r="O72" i="6"/>
  <c r="O71" i="6" s="1"/>
  <c r="N72" i="6"/>
  <c r="M72" i="6"/>
  <c r="M71" i="6" s="1"/>
  <c r="L72" i="6"/>
  <c r="L71" i="6"/>
  <c r="E71" i="6"/>
  <c r="K69" i="6"/>
  <c r="I69" i="6"/>
  <c r="F69" i="6"/>
  <c r="G69" i="6" s="1"/>
  <c r="F66" i="6"/>
  <c r="F65" i="6"/>
  <c r="K64" i="6"/>
  <c r="I64" i="6"/>
  <c r="F64" i="6"/>
  <c r="F63" i="6"/>
  <c r="F62" i="6"/>
  <c r="K61" i="6"/>
  <c r="I61" i="6"/>
  <c r="F61" i="6"/>
  <c r="G61" i="6" s="1"/>
  <c r="F60" i="6"/>
  <c r="F59" i="6"/>
  <c r="K58" i="6"/>
  <c r="I58" i="6"/>
  <c r="F58" i="6"/>
  <c r="F57" i="6"/>
  <c r="F56" i="6"/>
  <c r="K55" i="6"/>
  <c r="I55" i="6"/>
  <c r="F55" i="6"/>
  <c r="O52" i="6"/>
  <c r="N52" i="6"/>
  <c r="M52" i="6"/>
  <c r="M51" i="6" s="1"/>
  <c r="L52" i="6"/>
  <c r="L51" i="6" s="1"/>
  <c r="O51" i="6"/>
  <c r="E51" i="6"/>
  <c r="K49" i="6"/>
  <c r="F49" i="6" s="1"/>
  <c r="G49" i="6" s="1"/>
  <c r="I49" i="6"/>
  <c r="K48" i="6"/>
  <c r="I48" i="6"/>
  <c r="F48" i="6" s="1"/>
  <c r="G48" i="6" s="1"/>
  <c r="F47" i="6"/>
  <c r="G45" i="6" s="1"/>
  <c r="F46" i="6"/>
  <c r="K45" i="6"/>
  <c r="I45" i="6"/>
  <c r="F45" i="6"/>
  <c r="F44" i="6"/>
  <c r="F43" i="6"/>
  <c r="K42" i="6"/>
  <c r="I42" i="6"/>
  <c r="F42" i="6"/>
  <c r="G42" i="6" s="1"/>
  <c r="F39" i="6"/>
  <c r="F38" i="6"/>
  <c r="K37" i="6"/>
  <c r="I37" i="6"/>
  <c r="F37" i="6"/>
  <c r="G37" i="6" s="1"/>
  <c r="F36" i="6"/>
  <c r="F35" i="6"/>
  <c r="K34" i="6"/>
  <c r="I34" i="6"/>
  <c r="F34" i="6"/>
  <c r="F33" i="6"/>
  <c r="F32" i="6"/>
  <c r="K31" i="6"/>
  <c r="I31" i="6"/>
  <c r="F31" i="6"/>
  <c r="F30" i="6"/>
  <c r="F29" i="6"/>
  <c r="F28" i="6"/>
  <c r="K27" i="6"/>
  <c r="I27" i="6"/>
  <c r="F27" i="6"/>
  <c r="F26" i="6"/>
  <c r="F25" i="6"/>
  <c r="F24" i="6"/>
  <c r="K23" i="6"/>
  <c r="I23" i="6"/>
  <c r="F23" i="6"/>
  <c r="F22" i="6"/>
  <c r="F21" i="6"/>
  <c r="F20" i="6"/>
  <c r="K19" i="6"/>
  <c r="I19" i="6"/>
  <c r="F19" i="6"/>
  <c r="F18" i="6"/>
  <c r="F17" i="6"/>
  <c r="F16" i="6"/>
  <c r="K15" i="6"/>
  <c r="I15" i="6"/>
  <c r="F15" i="6"/>
  <c r="G15" i="6" s="1"/>
  <c r="O13" i="6"/>
  <c r="N13" i="6"/>
  <c r="N9" i="6" s="1"/>
  <c r="M13" i="6"/>
  <c r="M9" i="6" s="1"/>
  <c r="L13" i="6"/>
  <c r="H13" i="6"/>
  <c r="H9" i="6" s="1"/>
  <c r="O12" i="6"/>
  <c r="O11" i="6" s="1"/>
  <c r="N12" i="6"/>
  <c r="N11" i="6" s="1"/>
  <c r="M12" i="6"/>
  <c r="M11" i="6" s="1"/>
  <c r="L12" i="6"/>
  <c r="E11" i="6"/>
  <c r="O9" i="6"/>
  <c r="L9" i="6"/>
  <c r="O8" i="6"/>
  <c r="O7" i="6" s="1"/>
  <c r="E8" i="6"/>
  <c r="E7" i="6" s="1"/>
  <c r="K110" i="5"/>
  <c r="I110" i="5"/>
  <c r="F110" i="5"/>
  <c r="G110" i="5" s="1"/>
  <c r="K109" i="5"/>
  <c r="I109" i="5"/>
  <c r="F109" i="5"/>
  <c r="G109" i="5"/>
  <c r="F73" i="5" s="1"/>
  <c r="F106" i="5"/>
  <c r="F105" i="5"/>
  <c r="F104" i="5"/>
  <c r="K103" i="5"/>
  <c r="I103" i="5"/>
  <c r="F103" i="5"/>
  <c r="G103" i="5" s="1"/>
  <c r="F102" i="5"/>
  <c r="G99" i="5" s="1"/>
  <c r="F101" i="5"/>
  <c r="F100" i="5"/>
  <c r="K99" i="5"/>
  <c r="I99" i="5"/>
  <c r="F99" i="5"/>
  <c r="F98" i="5"/>
  <c r="F97" i="5"/>
  <c r="G95" i="5" s="1"/>
  <c r="F96" i="5"/>
  <c r="K95" i="5"/>
  <c r="I95" i="5"/>
  <c r="F95" i="5"/>
  <c r="F94" i="5"/>
  <c r="F93" i="5"/>
  <c r="K92" i="5"/>
  <c r="J72" i="5" s="1"/>
  <c r="J71" i="5" s="1"/>
  <c r="I92" i="5"/>
  <c r="F92" i="5"/>
  <c r="G92" i="5" s="1"/>
  <c r="F91" i="5"/>
  <c r="F90" i="5"/>
  <c r="F89" i="5"/>
  <c r="G88" i="5" s="1"/>
  <c r="K88" i="5"/>
  <c r="I88" i="5"/>
  <c r="H72" i="5" s="1"/>
  <c r="H71" i="5" s="1"/>
  <c r="F88" i="5"/>
  <c r="F87" i="5"/>
  <c r="F86" i="5"/>
  <c r="F85" i="5"/>
  <c r="F84" i="5"/>
  <c r="F83" i="5"/>
  <c r="F82" i="5"/>
  <c r="G79" i="5" s="1"/>
  <c r="F81" i="5"/>
  <c r="F80" i="5"/>
  <c r="K79" i="5"/>
  <c r="I79" i="5"/>
  <c r="F79" i="5"/>
  <c r="F78" i="5"/>
  <c r="F77" i="5"/>
  <c r="G75" i="5" s="1"/>
  <c r="F76" i="5"/>
  <c r="K75" i="5"/>
  <c r="I75" i="5"/>
  <c r="F75" i="5"/>
  <c r="O73" i="5"/>
  <c r="N73" i="5"/>
  <c r="M73" i="5"/>
  <c r="M71" i="5" s="1"/>
  <c r="L73" i="5"/>
  <c r="J73" i="5"/>
  <c r="H73" i="5"/>
  <c r="O72" i="5"/>
  <c r="O71" i="5" s="1"/>
  <c r="N72" i="5"/>
  <c r="N71" i="5" s="1"/>
  <c r="M72" i="5"/>
  <c r="L72" i="5"/>
  <c r="L71" i="5" s="1"/>
  <c r="E71" i="5"/>
  <c r="K69" i="5"/>
  <c r="I69" i="5"/>
  <c r="F69" i="5"/>
  <c r="G69" i="5" s="1"/>
  <c r="F66" i="5"/>
  <c r="G64" i="5" s="1"/>
  <c r="F65" i="5"/>
  <c r="K64" i="5"/>
  <c r="I64" i="5"/>
  <c r="F64" i="5"/>
  <c r="F63" i="5"/>
  <c r="F62" i="5"/>
  <c r="K61" i="5"/>
  <c r="I61" i="5"/>
  <c r="F61" i="5"/>
  <c r="G61" i="5" s="1"/>
  <c r="F60" i="5"/>
  <c r="F59" i="5"/>
  <c r="K58" i="5"/>
  <c r="J52" i="5" s="1"/>
  <c r="J51" i="5" s="1"/>
  <c r="I58" i="5"/>
  <c r="F58" i="5"/>
  <c r="G58" i="5" s="1"/>
  <c r="F57" i="5"/>
  <c r="F56" i="5"/>
  <c r="K55" i="5"/>
  <c r="I55" i="5"/>
  <c r="F55" i="5"/>
  <c r="G55" i="5" s="1"/>
  <c r="F52" i="5" s="1"/>
  <c r="F51" i="5" s="1"/>
  <c r="O52" i="5"/>
  <c r="O51" i="5" s="1"/>
  <c r="N52" i="5"/>
  <c r="M52" i="5"/>
  <c r="M51" i="5" s="1"/>
  <c r="L52" i="5"/>
  <c r="H52" i="5"/>
  <c r="H51" i="5" s="1"/>
  <c r="N51" i="5"/>
  <c r="L51" i="5"/>
  <c r="E51" i="5"/>
  <c r="K49" i="5"/>
  <c r="I49" i="5"/>
  <c r="F49" i="5" s="1"/>
  <c r="G49" i="5" s="1"/>
  <c r="K48" i="5"/>
  <c r="I48" i="5"/>
  <c r="F48" i="5"/>
  <c r="G48" i="5"/>
  <c r="F47" i="5"/>
  <c r="F46" i="5"/>
  <c r="K45" i="5"/>
  <c r="I45" i="5"/>
  <c r="F45" i="5"/>
  <c r="G45" i="5" s="1"/>
  <c r="F44" i="5"/>
  <c r="F43" i="5"/>
  <c r="G42" i="5" s="1"/>
  <c r="K42" i="5"/>
  <c r="I42" i="5"/>
  <c r="H13" i="5" s="1"/>
  <c r="H9" i="5" s="1"/>
  <c r="F42" i="5"/>
  <c r="F39" i="5"/>
  <c r="F38" i="5"/>
  <c r="K37" i="5"/>
  <c r="I37" i="5"/>
  <c r="F37" i="5"/>
  <c r="G37" i="5"/>
  <c r="F36" i="5"/>
  <c r="F35" i="5"/>
  <c r="K34" i="5"/>
  <c r="I34" i="5"/>
  <c r="F34" i="5"/>
  <c r="G34" i="5"/>
  <c r="F33" i="5"/>
  <c r="F32" i="5"/>
  <c r="K31" i="5"/>
  <c r="I31" i="5"/>
  <c r="F31" i="5"/>
  <c r="G31" i="5" s="1"/>
  <c r="F30" i="5"/>
  <c r="F29" i="5"/>
  <c r="F28" i="5"/>
  <c r="K27" i="5"/>
  <c r="I27" i="5"/>
  <c r="F27" i="5"/>
  <c r="G27" i="5" s="1"/>
  <c r="F26" i="5"/>
  <c r="F25" i="5"/>
  <c r="F24" i="5"/>
  <c r="K23" i="5"/>
  <c r="I23" i="5"/>
  <c r="F23" i="5"/>
  <c r="G23" i="5" s="1"/>
  <c r="F22" i="5"/>
  <c r="F21" i="5"/>
  <c r="F20" i="5"/>
  <c r="K19" i="5"/>
  <c r="J12" i="5" s="1"/>
  <c r="I19" i="5"/>
  <c r="F19" i="5"/>
  <c r="G19" i="5" s="1"/>
  <c r="F18" i="5"/>
  <c r="F17" i="5"/>
  <c r="F16" i="5"/>
  <c r="K15" i="5"/>
  <c r="I15" i="5"/>
  <c r="H12" i="5" s="1"/>
  <c r="F15" i="5"/>
  <c r="G15" i="5"/>
  <c r="O13" i="5"/>
  <c r="N13" i="5"/>
  <c r="M13" i="5"/>
  <c r="L13" i="5"/>
  <c r="J13" i="5"/>
  <c r="O12" i="5"/>
  <c r="O8" i="5" s="1"/>
  <c r="O7" i="5" s="1"/>
  <c r="N12" i="5"/>
  <c r="M12" i="5"/>
  <c r="L12" i="5"/>
  <c r="N11" i="5"/>
  <c r="M11" i="5"/>
  <c r="L11" i="5"/>
  <c r="E11" i="5"/>
  <c r="O9" i="5"/>
  <c r="N9" i="5"/>
  <c r="N7" i="5" s="1"/>
  <c r="L9" i="5"/>
  <c r="J9" i="5"/>
  <c r="N8" i="5"/>
  <c r="M8" i="5"/>
  <c r="E8" i="5"/>
  <c r="E7" i="5" s="1"/>
  <c r="I103" i="1"/>
  <c r="K103" i="1"/>
  <c r="K23" i="1"/>
  <c r="I23" i="1"/>
  <c r="K79" i="1"/>
  <c r="I79" i="1"/>
  <c r="F80" i="1"/>
  <c r="K110" i="1"/>
  <c r="I110" i="1"/>
  <c r="F110" i="1"/>
  <c r="G110" i="1"/>
  <c r="K109" i="1"/>
  <c r="J73" i="1" s="1"/>
  <c r="I109" i="1"/>
  <c r="F109" i="1"/>
  <c r="G109" i="1" s="1"/>
  <c r="F73" i="1" s="1"/>
  <c r="F106" i="1"/>
  <c r="F105" i="1"/>
  <c r="F104" i="1"/>
  <c r="F103" i="1"/>
  <c r="G103" i="1" s="1"/>
  <c r="F102" i="1"/>
  <c r="F101" i="1"/>
  <c r="G99" i="1" s="1"/>
  <c r="F100" i="1"/>
  <c r="K99" i="1"/>
  <c r="I99" i="1"/>
  <c r="F99" i="1"/>
  <c r="F98" i="1"/>
  <c r="F97" i="1"/>
  <c r="F96" i="1"/>
  <c r="K95" i="1"/>
  <c r="J72" i="1" s="1"/>
  <c r="J71" i="1" s="1"/>
  <c r="I95" i="1"/>
  <c r="F95" i="1"/>
  <c r="F94" i="1"/>
  <c r="F93" i="1"/>
  <c r="K92" i="1"/>
  <c r="I92" i="1"/>
  <c r="F92" i="1"/>
  <c r="G92" i="1"/>
  <c r="F91" i="1"/>
  <c r="F90" i="1"/>
  <c r="F89" i="1"/>
  <c r="K88" i="1"/>
  <c r="I88" i="1"/>
  <c r="F88" i="1"/>
  <c r="F87" i="1"/>
  <c r="F86" i="1"/>
  <c r="G79" i="1" s="1"/>
  <c r="F85" i="1"/>
  <c r="F84" i="1"/>
  <c r="F83" i="1"/>
  <c r="F82" i="1"/>
  <c r="F81" i="1"/>
  <c r="F79" i="1"/>
  <c r="F78" i="1"/>
  <c r="F77" i="1"/>
  <c r="G75" i="1" s="1"/>
  <c r="F72" i="1" s="1"/>
  <c r="F71" i="1" s="1"/>
  <c r="F76" i="1"/>
  <c r="K75" i="1"/>
  <c r="I75" i="1"/>
  <c r="F75" i="1"/>
  <c r="O73" i="1"/>
  <c r="N73" i="1"/>
  <c r="M73" i="1"/>
  <c r="L73" i="1"/>
  <c r="L9" i="1" s="1"/>
  <c r="L7" i="1" s="1"/>
  <c r="H73" i="1"/>
  <c r="O72" i="1"/>
  <c r="N72" i="1"/>
  <c r="M72" i="1"/>
  <c r="L72" i="1"/>
  <c r="E71" i="1"/>
  <c r="K69" i="1"/>
  <c r="I69" i="1"/>
  <c r="F69" i="1"/>
  <c r="G69" i="1"/>
  <c r="F66" i="1"/>
  <c r="F65" i="1"/>
  <c r="K64" i="1"/>
  <c r="I64" i="1"/>
  <c r="F64" i="1"/>
  <c r="F63" i="1"/>
  <c r="G61" i="1" s="1"/>
  <c r="F62" i="1"/>
  <c r="K61" i="1"/>
  <c r="I61" i="1"/>
  <c r="F61" i="1"/>
  <c r="F60" i="1"/>
  <c r="F59" i="1"/>
  <c r="K58" i="1"/>
  <c r="I58" i="1"/>
  <c r="H52" i="1" s="1"/>
  <c r="H51" i="1" s="1"/>
  <c r="F58" i="1"/>
  <c r="F57" i="1"/>
  <c r="F56" i="1"/>
  <c r="K55" i="1"/>
  <c r="I55" i="1"/>
  <c r="F55" i="1"/>
  <c r="O52" i="1"/>
  <c r="O51" i="1"/>
  <c r="N52" i="1"/>
  <c r="M52" i="1"/>
  <c r="M51" i="1" s="1"/>
  <c r="L52" i="1"/>
  <c r="L51" i="1" s="1"/>
  <c r="E51" i="1"/>
  <c r="K49" i="1"/>
  <c r="J13" i="1" s="1"/>
  <c r="I49" i="1"/>
  <c r="F49" i="1" s="1"/>
  <c r="G49" i="1" s="1"/>
  <c r="K48" i="1"/>
  <c r="I48" i="1"/>
  <c r="F48" i="1"/>
  <c r="G48" i="1" s="1"/>
  <c r="F47" i="1"/>
  <c r="F46" i="1"/>
  <c r="K45" i="1"/>
  <c r="I45" i="1"/>
  <c r="F45" i="1"/>
  <c r="F44" i="1"/>
  <c r="F43" i="1"/>
  <c r="K42" i="1"/>
  <c r="I42" i="1"/>
  <c r="H13" i="1" s="1"/>
  <c r="H9" i="1" s="1"/>
  <c r="F42" i="1"/>
  <c r="G42" i="1" s="1"/>
  <c r="F39" i="1"/>
  <c r="F38" i="1"/>
  <c r="K37" i="1"/>
  <c r="I37" i="1"/>
  <c r="F37" i="1"/>
  <c r="F36" i="1"/>
  <c r="G34" i="1" s="1"/>
  <c r="F35" i="1"/>
  <c r="K34" i="1"/>
  <c r="I34" i="1"/>
  <c r="F34" i="1"/>
  <c r="F33" i="1"/>
  <c r="F32" i="1"/>
  <c r="K31" i="1"/>
  <c r="I31" i="1"/>
  <c r="H12" i="1" s="1"/>
  <c r="F31" i="1"/>
  <c r="G31" i="1" s="1"/>
  <c r="F30" i="1"/>
  <c r="F29" i="1"/>
  <c r="F28" i="1"/>
  <c r="K27" i="1"/>
  <c r="I27" i="1"/>
  <c r="F27" i="1"/>
  <c r="G27" i="1" s="1"/>
  <c r="F26" i="1"/>
  <c r="F25" i="1"/>
  <c r="F24" i="1"/>
  <c r="F23" i="1"/>
  <c r="G23" i="1" s="1"/>
  <c r="F22" i="1"/>
  <c r="F21" i="1"/>
  <c r="F20" i="1"/>
  <c r="K19" i="1"/>
  <c r="J12" i="1" s="1"/>
  <c r="I19" i="1"/>
  <c r="F19" i="1"/>
  <c r="F18" i="1"/>
  <c r="F17" i="1"/>
  <c r="F16" i="1"/>
  <c r="K15" i="1"/>
  <c r="I15" i="1"/>
  <c r="F15" i="1"/>
  <c r="G15" i="1" s="1"/>
  <c r="O13" i="1"/>
  <c r="N13" i="1"/>
  <c r="M13" i="1"/>
  <c r="L13" i="1"/>
  <c r="O12" i="1"/>
  <c r="O8" i="1" s="1"/>
  <c r="O7" i="1" s="1"/>
  <c r="N12" i="1"/>
  <c r="N8" i="1" s="1"/>
  <c r="N7" i="1" s="1"/>
  <c r="M12" i="1"/>
  <c r="L12" i="1"/>
  <c r="E11" i="1"/>
  <c r="O9" i="1"/>
  <c r="E8" i="1"/>
  <c r="E7" i="1" s="1"/>
  <c r="G64" i="1"/>
  <c r="M9" i="1"/>
  <c r="J52" i="1"/>
  <c r="J51" i="1" s="1"/>
  <c r="L8" i="1"/>
  <c r="G45" i="1"/>
  <c r="M71" i="1"/>
  <c r="N71" i="1"/>
  <c r="N11" i="1"/>
  <c r="O71" i="1"/>
  <c r="N9" i="1"/>
  <c r="G19" i="1"/>
  <c r="L71" i="1"/>
  <c r="M8" i="1"/>
  <c r="M7" i="1" s="1"/>
  <c r="G95" i="1"/>
  <c r="G55" i="1"/>
  <c r="G88" i="1"/>
  <c r="H72" i="1"/>
  <c r="H71" i="1" s="1"/>
  <c r="G58" i="1"/>
  <c r="G37" i="1"/>
  <c r="O11" i="1"/>
  <c r="N51" i="1"/>
  <c r="L11" i="1"/>
  <c r="M11" i="1"/>
  <c r="M8" i="22" l="1"/>
  <c r="M7" i="22"/>
  <c r="O8" i="22"/>
  <c r="O7" i="22" s="1"/>
  <c r="G59" i="18"/>
  <c r="L7" i="22"/>
  <c r="G79" i="22"/>
  <c r="G88" i="22"/>
  <c r="H72" i="22"/>
  <c r="H71" i="22" s="1"/>
  <c r="G99" i="22"/>
  <c r="J52" i="22"/>
  <c r="J51" i="22" s="1"/>
  <c r="G58" i="22"/>
  <c r="G55" i="22"/>
  <c r="H52" i="22"/>
  <c r="H51" i="22" s="1"/>
  <c r="G61" i="22"/>
  <c r="G34" i="22"/>
  <c r="J12" i="22"/>
  <c r="G19" i="22"/>
  <c r="H12" i="22"/>
  <c r="G15" i="22"/>
  <c r="F13" i="22"/>
  <c r="F9" i="22" s="1"/>
  <c r="N11" i="22"/>
  <c r="O11" i="22"/>
  <c r="G99" i="21"/>
  <c r="O11" i="21"/>
  <c r="F49" i="21"/>
  <c r="G49" i="21" s="1"/>
  <c r="G103" i="21"/>
  <c r="G88" i="21"/>
  <c r="L8" i="21"/>
  <c r="L7" i="21" s="1"/>
  <c r="L71" i="21"/>
  <c r="G95" i="21"/>
  <c r="H13" i="21"/>
  <c r="H9" i="21" s="1"/>
  <c r="H52" i="21"/>
  <c r="H51" i="21" s="1"/>
  <c r="G58" i="21"/>
  <c r="M71" i="21"/>
  <c r="O71" i="21"/>
  <c r="G92" i="21"/>
  <c r="H72" i="21"/>
  <c r="H71" i="21" s="1"/>
  <c r="J72" i="21"/>
  <c r="J71" i="21" s="1"/>
  <c r="G79" i="21"/>
  <c r="G75" i="21"/>
  <c r="G64" i="21"/>
  <c r="J52" i="21"/>
  <c r="J51" i="21" s="1"/>
  <c r="G61" i="21"/>
  <c r="O8" i="21"/>
  <c r="O7" i="21" s="1"/>
  <c r="N8" i="21"/>
  <c r="M8" i="21"/>
  <c r="M7" i="21" s="1"/>
  <c r="G55" i="21"/>
  <c r="J13" i="21"/>
  <c r="J9" i="21" s="1"/>
  <c r="G45" i="21"/>
  <c r="G42" i="21"/>
  <c r="G37" i="21"/>
  <c r="G34" i="21"/>
  <c r="G31" i="21"/>
  <c r="G27" i="21"/>
  <c r="H12" i="21"/>
  <c r="G23" i="21"/>
  <c r="G19" i="21"/>
  <c r="J12" i="21"/>
  <c r="N11" i="21"/>
  <c r="G15" i="21"/>
  <c r="M11" i="21"/>
  <c r="N9" i="21"/>
  <c r="L8" i="20"/>
  <c r="L7" i="20" s="1"/>
  <c r="H72" i="20"/>
  <c r="H71" i="20" s="1"/>
  <c r="G55" i="20"/>
  <c r="F52" i="20" s="1"/>
  <c r="F51" i="20" s="1"/>
  <c r="M8" i="20"/>
  <c r="M7" i="20" s="1"/>
  <c r="G23" i="20"/>
  <c r="F12" i="20" s="1"/>
  <c r="F11" i="20" s="1"/>
  <c r="J8" i="20"/>
  <c r="J7" i="20" s="1"/>
  <c r="J11" i="20"/>
  <c r="H11" i="20"/>
  <c r="H8" i="20"/>
  <c r="H7" i="20" s="1"/>
  <c r="F72" i="20"/>
  <c r="F71" i="20" s="1"/>
  <c r="L11" i="20"/>
  <c r="M11" i="20"/>
  <c r="N11" i="20"/>
  <c r="O11" i="20"/>
  <c r="J13" i="19"/>
  <c r="J9" i="19" s="1"/>
  <c r="G45" i="19"/>
  <c r="G79" i="19"/>
  <c r="J72" i="19"/>
  <c r="J71" i="19" s="1"/>
  <c r="G75" i="19"/>
  <c r="G88" i="19"/>
  <c r="G15" i="19"/>
  <c r="H72" i="19"/>
  <c r="H71" i="19" s="1"/>
  <c r="F12" i="19"/>
  <c r="J11" i="19"/>
  <c r="F13" i="19"/>
  <c r="F9" i="19" s="1"/>
  <c r="F52" i="19"/>
  <c r="F51" i="19" s="1"/>
  <c r="N7" i="19"/>
  <c r="H11" i="19"/>
  <c r="N71" i="19"/>
  <c r="M11" i="19"/>
  <c r="F12" i="1"/>
  <c r="J8" i="1"/>
  <c r="J11" i="1"/>
  <c r="H11" i="1"/>
  <c r="H8" i="1"/>
  <c r="H7" i="1" s="1"/>
  <c r="H8" i="5"/>
  <c r="H7" i="5" s="1"/>
  <c r="H11" i="5"/>
  <c r="F13" i="5"/>
  <c r="F9" i="5" s="1"/>
  <c r="J9" i="1"/>
  <c r="F13" i="1"/>
  <c r="F9" i="1" s="1"/>
  <c r="F12" i="5"/>
  <c r="F72" i="5"/>
  <c r="F71" i="5" s="1"/>
  <c r="F52" i="1"/>
  <c r="F51" i="1" s="1"/>
  <c r="J8" i="5"/>
  <c r="J7" i="5" s="1"/>
  <c r="J11" i="5"/>
  <c r="O8" i="12"/>
  <c r="O7" i="12" s="1"/>
  <c r="G64" i="6"/>
  <c r="G92" i="7"/>
  <c r="L71" i="8"/>
  <c r="N71" i="8"/>
  <c r="G79" i="8"/>
  <c r="G58" i="11"/>
  <c r="O71" i="11"/>
  <c r="G23" i="12"/>
  <c r="J13" i="13"/>
  <c r="J9" i="13" s="1"/>
  <c r="H12" i="14"/>
  <c r="G42" i="14"/>
  <c r="G88" i="15"/>
  <c r="G27" i="16"/>
  <c r="F12" i="16" s="1"/>
  <c r="G42" i="16"/>
  <c r="L71" i="16"/>
  <c r="G95" i="16"/>
  <c r="H12" i="17"/>
  <c r="G19" i="17"/>
  <c r="G58" i="17"/>
  <c r="G23" i="6"/>
  <c r="F12" i="6" s="1"/>
  <c r="G31" i="6"/>
  <c r="G55" i="6"/>
  <c r="G58" i="6"/>
  <c r="N71" i="6"/>
  <c r="G42" i="8"/>
  <c r="G64" i="8"/>
  <c r="N11" i="12"/>
  <c r="G27" i="12"/>
  <c r="L71" i="12"/>
  <c r="G42" i="13"/>
  <c r="G31" i="14"/>
  <c r="N71" i="14"/>
  <c r="O8" i="15"/>
  <c r="O7" i="15" s="1"/>
  <c r="G27" i="15"/>
  <c r="G15" i="16"/>
  <c r="G31" i="16"/>
  <c r="J12" i="17"/>
  <c r="J11" i="17" s="1"/>
  <c r="G27" i="17"/>
  <c r="G79" i="17"/>
  <c r="J12" i="18"/>
  <c r="G34" i="6"/>
  <c r="J52" i="6"/>
  <c r="J51" i="6" s="1"/>
  <c r="G92" i="6"/>
  <c r="M71" i="7"/>
  <c r="G15" i="8"/>
  <c r="G31" i="8"/>
  <c r="H13" i="8"/>
  <c r="H9" i="8" s="1"/>
  <c r="G95" i="8"/>
  <c r="N7" i="11"/>
  <c r="G42" i="11"/>
  <c r="G19" i="12"/>
  <c r="F72" i="12"/>
  <c r="F71" i="12" s="1"/>
  <c r="F48" i="14"/>
  <c r="G48" i="14" s="1"/>
  <c r="G99" i="14"/>
  <c r="J52" i="15"/>
  <c r="J51" i="15" s="1"/>
  <c r="G79" i="15"/>
  <c r="F48" i="16"/>
  <c r="G48" i="16" s="1"/>
  <c r="M71" i="16"/>
  <c r="G42" i="17"/>
  <c r="G61" i="17"/>
  <c r="F52" i="17" s="1"/>
  <c r="F51" i="17" s="1"/>
  <c r="L71" i="17"/>
  <c r="L8" i="5"/>
  <c r="L7" i="5" s="1"/>
  <c r="M9" i="5"/>
  <c r="M7" i="5" s="1"/>
  <c r="G19" i="6"/>
  <c r="G75" i="6"/>
  <c r="G23" i="7"/>
  <c r="F48" i="8"/>
  <c r="G48" i="8" s="1"/>
  <c r="J52" i="8"/>
  <c r="J51" i="8" s="1"/>
  <c r="G88" i="8"/>
  <c r="G103" i="8"/>
  <c r="G19" i="11"/>
  <c r="F12" i="11" s="1"/>
  <c r="F11" i="11" s="1"/>
  <c r="G45" i="11"/>
  <c r="F49" i="11"/>
  <c r="G49" i="11" s="1"/>
  <c r="G55" i="11"/>
  <c r="G61" i="12"/>
  <c r="F52" i="12" s="1"/>
  <c r="F51" i="12" s="1"/>
  <c r="F48" i="13"/>
  <c r="G48" i="13" s="1"/>
  <c r="N8" i="14"/>
  <c r="N7" i="14" s="1"/>
  <c r="G92" i="14"/>
  <c r="F49" i="15"/>
  <c r="G49" i="15" s="1"/>
  <c r="G61" i="15"/>
  <c r="J12" i="16"/>
  <c r="H72" i="16"/>
  <c r="H71" i="16" s="1"/>
  <c r="G92" i="16"/>
  <c r="J72" i="17"/>
  <c r="J71" i="17" s="1"/>
  <c r="G88" i="17"/>
  <c r="O11" i="5"/>
  <c r="J72" i="6"/>
  <c r="J71" i="6" s="1"/>
  <c r="G64" i="7"/>
  <c r="H52" i="8"/>
  <c r="H51" i="8" s="1"/>
  <c r="G75" i="8"/>
  <c r="F72" i="8" s="1"/>
  <c r="F71" i="8" s="1"/>
  <c r="L8" i="11"/>
  <c r="L7" i="11" s="1"/>
  <c r="G23" i="11"/>
  <c r="G31" i="11"/>
  <c r="J13" i="11"/>
  <c r="J9" i="11" s="1"/>
  <c r="J52" i="12"/>
  <c r="J51" i="12" s="1"/>
  <c r="G92" i="12"/>
  <c r="O8" i="13"/>
  <c r="G23" i="14"/>
  <c r="F12" i="14" s="1"/>
  <c r="G45" i="14"/>
  <c r="H72" i="14"/>
  <c r="H71" i="14" s="1"/>
  <c r="G79" i="14"/>
  <c r="G88" i="14"/>
  <c r="G103" i="14"/>
  <c r="G55" i="15"/>
  <c r="G64" i="15"/>
  <c r="L7" i="16"/>
  <c r="G45" i="16"/>
  <c r="G88" i="16"/>
  <c r="G34" i="17"/>
  <c r="O71" i="17"/>
  <c r="H12" i="6"/>
  <c r="O9" i="7"/>
  <c r="F49" i="8"/>
  <c r="G49" i="8" s="1"/>
  <c r="M71" i="11"/>
  <c r="J12" i="12"/>
  <c r="J11" i="12" s="1"/>
  <c r="H52" i="12"/>
  <c r="H51" i="12" s="1"/>
  <c r="H72" i="12"/>
  <c r="H71" i="12" s="1"/>
  <c r="G34" i="14"/>
  <c r="J72" i="14"/>
  <c r="J71" i="14" s="1"/>
  <c r="H12" i="15"/>
  <c r="G99" i="15"/>
  <c r="G34" i="16"/>
  <c r="H13" i="16"/>
  <c r="H9" i="16" s="1"/>
  <c r="G64" i="16"/>
  <c r="G99" i="16"/>
  <c r="M8" i="17"/>
  <c r="O9" i="17"/>
  <c r="J12" i="6"/>
  <c r="G27" i="6"/>
  <c r="J13" i="6"/>
  <c r="J9" i="6" s="1"/>
  <c r="N8" i="6"/>
  <c r="N7" i="6" s="1"/>
  <c r="H52" i="6"/>
  <c r="H51" i="6" s="1"/>
  <c r="G79" i="6"/>
  <c r="G95" i="6"/>
  <c r="G34" i="7"/>
  <c r="G55" i="7"/>
  <c r="G34" i="8"/>
  <c r="M9" i="8"/>
  <c r="G27" i="11"/>
  <c r="H13" i="11"/>
  <c r="H9" i="11" s="1"/>
  <c r="G95" i="12"/>
  <c r="G19" i="14"/>
  <c r="M7" i="15"/>
  <c r="G42" i="15"/>
  <c r="M71" i="15"/>
  <c r="G103" i="15"/>
  <c r="N11" i="16"/>
  <c r="G19" i="16"/>
  <c r="H52" i="16"/>
  <c r="H51" i="16" s="1"/>
  <c r="N8" i="17"/>
  <c r="N7" i="17" s="1"/>
  <c r="J52" i="17"/>
  <c r="J51" i="17" s="1"/>
  <c r="G95" i="17"/>
  <c r="M11" i="17"/>
  <c r="G56" i="18"/>
  <c r="G65" i="18"/>
  <c r="G42" i="18"/>
  <c r="H13" i="18"/>
  <c r="H9" i="18" s="1"/>
  <c r="M72" i="18"/>
  <c r="G19" i="18"/>
  <c r="F49" i="18"/>
  <c r="G49" i="18" s="1"/>
  <c r="J53" i="18"/>
  <c r="J52" i="18" s="1"/>
  <c r="J13" i="18"/>
  <c r="J9" i="18" s="1"/>
  <c r="G80" i="18"/>
  <c r="G105" i="18"/>
  <c r="G101" i="18"/>
  <c r="G94" i="18"/>
  <c r="H73" i="18"/>
  <c r="H72" i="18" s="1"/>
  <c r="G90" i="18"/>
  <c r="G76" i="18"/>
  <c r="J73" i="18"/>
  <c r="J72" i="18" s="1"/>
  <c r="N72" i="18"/>
  <c r="G62" i="18"/>
  <c r="L8" i="18"/>
  <c r="L7" i="18" s="1"/>
  <c r="M8" i="18"/>
  <c r="O8" i="18"/>
  <c r="O7" i="18" s="1"/>
  <c r="H53" i="18"/>
  <c r="H52" i="18" s="1"/>
  <c r="G45" i="18"/>
  <c r="G37" i="18"/>
  <c r="G34" i="18"/>
  <c r="G31" i="18"/>
  <c r="G27" i="18"/>
  <c r="G23" i="18"/>
  <c r="N8" i="18"/>
  <c r="N7" i="18" s="1"/>
  <c r="M11" i="18"/>
  <c r="G15" i="18"/>
  <c r="H12" i="18"/>
  <c r="O11" i="18"/>
  <c r="L11" i="18"/>
  <c r="M9" i="18"/>
  <c r="G64" i="17"/>
  <c r="L8" i="17"/>
  <c r="L7" i="17" s="1"/>
  <c r="G75" i="17"/>
  <c r="G103" i="17"/>
  <c r="G99" i="17"/>
  <c r="G23" i="17"/>
  <c r="F12" i="17" s="1"/>
  <c r="G15" i="17"/>
  <c r="O7" i="17"/>
  <c r="H8" i="17"/>
  <c r="H7" i="17" s="1"/>
  <c r="H11" i="17"/>
  <c r="F13" i="17"/>
  <c r="F9" i="17" s="1"/>
  <c r="L11" i="17"/>
  <c r="M9" i="17"/>
  <c r="M8" i="16"/>
  <c r="M7" i="16" s="1"/>
  <c r="J72" i="16"/>
  <c r="J71" i="16" s="1"/>
  <c r="G79" i="16"/>
  <c r="G103" i="16"/>
  <c r="G55" i="16"/>
  <c r="F52" i="16" s="1"/>
  <c r="F51" i="16" s="1"/>
  <c r="H12" i="16"/>
  <c r="H8" i="16" s="1"/>
  <c r="H7" i="16" s="1"/>
  <c r="G23" i="16"/>
  <c r="J11" i="16"/>
  <c r="O71" i="16"/>
  <c r="L11" i="16"/>
  <c r="M11" i="16"/>
  <c r="N9" i="16"/>
  <c r="N7" i="16" s="1"/>
  <c r="N7" i="15"/>
  <c r="N71" i="15"/>
  <c r="M11" i="15"/>
  <c r="G45" i="15"/>
  <c r="J13" i="15"/>
  <c r="J9" i="15" s="1"/>
  <c r="J72" i="15"/>
  <c r="J71" i="15" s="1"/>
  <c r="G75" i="15"/>
  <c r="G95" i="15"/>
  <c r="H72" i="15"/>
  <c r="H71" i="15" s="1"/>
  <c r="J12" i="15"/>
  <c r="F52" i="15"/>
  <c r="F51" i="15" s="1"/>
  <c r="F12" i="15"/>
  <c r="H11" i="15"/>
  <c r="F13" i="15"/>
  <c r="F9" i="15" s="1"/>
  <c r="L8" i="15"/>
  <c r="L7" i="15" s="1"/>
  <c r="O11" i="15"/>
  <c r="M8" i="14"/>
  <c r="M7" i="14" s="1"/>
  <c r="G61" i="14"/>
  <c r="F52" i="14" s="1"/>
  <c r="F51" i="14" s="1"/>
  <c r="H11" i="14"/>
  <c r="H8" i="14"/>
  <c r="H7" i="14" s="1"/>
  <c r="O7" i="14"/>
  <c r="F72" i="14"/>
  <c r="F71" i="14" s="1"/>
  <c r="L8" i="14"/>
  <c r="L7" i="14" s="1"/>
  <c r="M11" i="14"/>
  <c r="J8" i="14"/>
  <c r="J7" i="14" s="1"/>
  <c r="N11" i="14"/>
  <c r="O11" i="14"/>
  <c r="M8" i="13"/>
  <c r="M7" i="13" s="1"/>
  <c r="M71" i="13"/>
  <c r="G61" i="13"/>
  <c r="G79" i="13"/>
  <c r="G75" i="13"/>
  <c r="G103" i="13"/>
  <c r="G88" i="13"/>
  <c r="G99" i="13"/>
  <c r="J72" i="13"/>
  <c r="J71" i="13" s="1"/>
  <c r="G95" i="13"/>
  <c r="H72" i="13"/>
  <c r="H71" i="13" s="1"/>
  <c r="G64" i="13"/>
  <c r="G58" i="13"/>
  <c r="G55" i="13"/>
  <c r="H52" i="13"/>
  <c r="H51" i="13" s="1"/>
  <c r="G45" i="13"/>
  <c r="F13" i="13" s="1"/>
  <c r="F9" i="13" s="1"/>
  <c r="G31" i="13"/>
  <c r="G27" i="13"/>
  <c r="J12" i="13"/>
  <c r="G23" i="13"/>
  <c r="G19" i="13"/>
  <c r="G15" i="13"/>
  <c r="H12" i="13"/>
  <c r="O7" i="13"/>
  <c r="L11" i="13"/>
  <c r="M11" i="13"/>
  <c r="N8" i="13"/>
  <c r="N7" i="13" s="1"/>
  <c r="O11" i="13"/>
  <c r="L8" i="12"/>
  <c r="L7" i="12" s="1"/>
  <c r="M8" i="12"/>
  <c r="M7" i="12" s="1"/>
  <c r="F13" i="11"/>
  <c r="F9" i="11" s="1"/>
  <c r="G45" i="12"/>
  <c r="F13" i="12" s="1"/>
  <c r="F9" i="12" s="1"/>
  <c r="H8" i="12"/>
  <c r="H7" i="12" s="1"/>
  <c r="J9" i="12"/>
  <c r="J71" i="12"/>
  <c r="H11" i="12"/>
  <c r="O71" i="12"/>
  <c r="M11" i="12"/>
  <c r="N9" i="12"/>
  <c r="N7" i="12" s="1"/>
  <c r="G75" i="11"/>
  <c r="G103" i="11"/>
  <c r="G88" i="11"/>
  <c r="J72" i="11"/>
  <c r="J71" i="11" s="1"/>
  <c r="G99" i="11"/>
  <c r="G95" i="11"/>
  <c r="H72" i="11"/>
  <c r="H71" i="11" s="1"/>
  <c r="H52" i="11"/>
  <c r="H51" i="11" s="1"/>
  <c r="G61" i="11"/>
  <c r="M8" i="11"/>
  <c r="M7" i="11" s="1"/>
  <c r="M11" i="11"/>
  <c r="G64" i="11"/>
  <c r="J11" i="11"/>
  <c r="H11" i="11"/>
  <c r="H72" i="8"/>
  <c r="H71" i="8" s="1"/>
  <c r="G61" i="8"/>
  <c r="G55" i="8"/>
  <c r="J13" i="8"/>
  <c r="J9" i="8" s="1"/>
  <c r="J12" i="8"/>
  <c r="J8" i="8" s="1"/>
  <c r="G27" i="8"/>
  <c r="H12" i="8"/>
  <c r="H8" i="8" s="1"/>
  <c r="H7" i="8" s="1"/>
  <c r="G19" i="8"/>
  <c r="M7" i="8"/>
  <c r="F13" i="8"/>
  <c r="F9" i="8" s="1"/>
  <c r="N11" i="8"/>
  <c r="L8" i="8"/>
  <c r="L7" i="8" s="1"/>
  <c r="M11" i="8"/>
  <c r="O11" i="8"/>
  <c r="J13" i="7"/>
  <c r="J9" i="7" s="1"/>
  <c r="O8" i="7"/>
  <c r="O7" i="7" s="1"/>
  <c r="H13" i="7"/>
  <c r="H9" i="7" s="1"/>
  <c r="H52" i="7"/>
  <c r="H51" i="7" s="1"/>
  <c r="G103" i="7"/>
  <c r="J12" i="7"/>
  <c r="G37" i="7"/>
  <c r="G99" i="7"/>
  <c r="M9" i="7"/>
  <c r="H12" i="7"/>
  <c r="G58" i="7"/>
  <c r="G19" i="7"/>
  <c r="F12" i="7" s="1"/>
  <c r="G79" i="7"/>
  <c r="G45" i="7"/>
  <c r="F13" i="7" s="1"/>
  <c r="F9" i="7" s="1"/>
  <c r="H72" i="7"/>
  <c r="H71" i="7" s="1"/>
  <c r="L11" i="7"/>
  <c r="G15" i="7"/>
  <c r="G75" i="7"/>
  <c r="M8" i="7"/>
  <c r="M7" i="7" s="1"/>
  <c r="L8" i="7"/>
  <c r="L7" i="7" s="1"/>
  <c r="G61" i="7"/>
  <c r="J52" i="7"/>
  <c r="J51" i="7" s="1"/>
  <c r="J11" i="7"/>
  <c r="N8" i="7"/>
  <c r="N7" i="7" s="1"/>
  <c r="O11" i="7"/>
  <c r="L8" i="6"/>
  <c r="L7" i="6" s="1"/>
  <c r="N51" i="6"/>
  <c r="F72" i="6"/>
  <c r="F71" i="6" s="1"/>
  <c r="F13" i="6"/>
  <c r="F9" i="6" s="1"/>
  <c r="H8" i="6"/>
  <c r="H7" i="6" s="1"/>
  <c r="H11" i="6"/>
  <c r="J8" i="6"/>
  <c r="J7" i="6" s="1"/>
  <c r="J11" i="6"/>
  <c r="F52" i="6"/>
  <c r="F51" i="6" s="1"/>
  <c r="M8" i="6"/>
  <c r="M7" i="6" s="1"/>
  <c r="L11" i="6"/>
  <c r="J8" i="22" l="1"/>
  <c r="J7" i="22" s="1"/>
  <c r="F72" i="22"/>
  <c r="F71" i="22" s="1"/>
  <c r="F52" i="22"/>
  <c r="F51" i="22" s="1"/>
  <c r="H8" i="22"/>
  <c r="H7" i="22" s="1"/>
  <c r="J11" i="22"/>
  <c r="F12" i="22"/>
  <c r="H11" i="22"/>
  <c r="H8" i="21"/>
  <c r="H7" i="21" s="1"/>
  <c r="F72" i="21"/>
  <c r="F71" i="21" s="1"/>
  <c r="F52" i="21"/>
  <c r="F51" i="21" s="1"/>
  <c r="J8" i="21"/>
  <c r="J7" i="21" s="1"/>
  <c r="N7" i="21"/>
  <c r="F13" i="21"/>
  <c r="F9" i="21" s="1"/>
  <c r="H11" i="21"/>
  <c r="F12" i="21"/>
  <c r="J11" i="21"/>
  <c r="F8" i="20"/>
  <c r="F7" i="20" s="1"/>
  <c r="F72" i="19"/>
  <c r="F71" i="19" s="1"/>
  <c r="J8" i="19"/>
  <c r="J7" i="19" s="1"/>
  <c r="H8" i="19"/>
  <c r="H7" i="19" s="1"/>
  <c r="F11" i="19"/>
  <c r="M7" i="17"/>
  <c r="F52" i="11"/>
  <c r="F51" i="11" s="1"/>
  <c r="J8" i="12"/>
  <c r="J8" i="13"/>
  <c r="J7" i="13" s="1"/>
  <c r="F72" i="16"/>
  <c r="F71" i="16" s="1"/>
  <c r="J8" i="17"/>
  <c r="J7" i="17" s="1"/>
  <c r="F72" i="17"/>
  <c r="F71" i="17" s="1"/>
  <c r="F12" i="12"/>
  <c r="F11" i="12" s="1"/>
  <c r="F13" i="14"/>
  <c r="F9" i="14" s="1"/>
  <c r="F11" i="5"/>
  <c r="F8" i="5"/>
  <c r="F7" i="5" s="1"/>
  <c r="F12" i="8"/>
  <c r="F11" i="8" s="1"/>
  <c r="J7" i="1"/>
  <c r="H11" i="7"/>
  <c r="F11" i="1"/>
  <c r="F8" i="1"/>
  <c r="F7" i="1" s="1"/>
  <c r="F52" i="7"/>
  <c r="F51" i="7" s="1"/>
  <c r="F72" i="7"/>
  <c r="F71" i="7" s="1"/>
  <c r="F53" i="18"/>
  <c r="F52" i="18" s="1"/>
  <c r="F13" i="16"/>
  <c r="F9" i="16" s="1"/>
  <c r="H11" i="18"/>
  <c r="F13" i="18"/>
  <c r="F9" i="18" s="1"/>
  <c r="F12" i="18"/>
  <c r="F11" i="18" s="1"/>
  <c r="J11" i="18"/>
  <c r="F73" i="18"/>
  <c r="F72" i="18" s="1"/>
  <c r="J8" i="18"/>
  <c r="J7" i="18" s="1"/>
  <c r="M7" i="18"/>
  <c r="H8" i="18"/>
  <c r="H7" i="18" s="1"/>
  <c r="F11" i="17"/>
  <c r="J8" i="16"/>
  <c r="J7" i="16" s="1"/>
  <c r="H11" i="16"/>
  <c r="F8" i="16"/>
  <c r="J11" i="15"/>
  <c r="J8" i="15"/>
  <c r="J7" i="15" s="1"/>
  <c r="F72" i="15"/>
  <c r="F71" i="15" s="1"/>
  <c r="H8" i="15"/>
  <c r="H7" i="15" s="1"/>
  <c r="F11" i="15"/>
  <c r="F11" i="14"/>
  <c r="F8" i="14"/>
  <c r="F7" i="14" s="1"/>
  <c r="F72" i="13"/>
  <c r="F71" i="13" s="1"/>
  <c r="F52" i="13"/>
  <c r="F51" i="13" s="1"/>
  <c r="H8" i="13"/>
  <c r="H7" i="13" s="1"/>
  <c r="J11" i="13"/>
  <c r="F12" i="13"/>
  <c r="H11" i="13"/>
  <c r="J7" i="12"/>
  <c r="F72" i="11"/>
  <c r="F71" i="11" s="1"/>
  <c r="J8" i="11"/>
  <c r="J7" i="11" s="1"/>
  <c r="H8" i="11"/>
  <c r="H7" i="11" s="1"/>
  <c r="F52" i="8"/>
  <c r="F51" i="8" s="1"/>
  <c r="J7" i="8"/>
  <c r="J11" i="8"/>
  <c r="H11" i="8"/>
  <c r="H8" i="7"/>
  <c r="H7" i="7" s="1"/>
  <c r="J8" i="7"/>
  <c r="J7" i="7" s="1"/>
  <c r="F8" i="7"/>
  <c r="F7" i="7" s="1"/>
  <c r="F11" i="7"/>
  <c r="F8" i="6"/>
  <c r="F7" i="6" s="1"/>
  <c r="F11" i="6"/>
  <c r="F8" i="22" l="1"/>
  <c r="F7" i="22" s="1"/>
  <c r="F11" i="22"/>
  <c r="F11" i="21"/>
  <c r="F8" i="21"/>
  <c r="F7" i="21" s="1"/>
  <c r="F8" i="19"/>
  <c r="F7" i="19" s="1"/>
  <c r="F7" i="16"/>
  <c r="F8" i="12"/>
  <c r="F7" i="12" s="1"/>
  <c r="F8" i="17"/>
  <c r="F7" i="17" s="1"/>
  <c r="F11" i="16"/>
  <c r="F8" i="18"/>
  <c r="F7" i="18" s="1"/>
  <c r="F8" i="15"/>
  <c r="F7" i="15" s="1"/>
  <c r="F8" i="13"/>
  <c r="F7" i="13" s="1"/>
  <c r="F11" i="13"/>
  <c r="F8" i="11"/>
  <c r="F7" i="11" s="1"/>
  <c r="F8" i="8"/>
  <c r="F7" i="8" s="1"/>
</calcChain>
</file>

<file path=xl/sharedStrings.xml><?xml version="1.0" encoding="utf-8"?>
<sst xmlns="http://schemas.openxmlformats.org/spreadsheetml/2006/main" count="2866" uniqueCount="255">
  <si>
    <t>ГБУ КО ПОО "КОЛЛЕДЖ  АГРОТЕХНОЛОГИЙ  И  ПРИРОДООБУСТРОЙСТВА"</t>
  </si>
  <si>
    <t>Код</t>
  </si>
  <si>
    <t>Специальность</t>
  </si>
  <si>
    <t>Курс</t>
  </si>
  <si>
    <t>Группа</t>
  </si>
  <si>
    <t>ВСЕГО</t>
  </si>
  <si>
    <t>Бюджет</t>
  </si>
  <si>
    <t>Внебюджет</t>
  </si>
  <si>
    <t>Академ.
отпуска</t>
  </si>
  <si>
    <t>Состоят
на ПГО</t>
  </si>
  <si>
    <t>Дети
инвалиды</t>
  </si>
  <si>
    <t>Целевое обучение</t>
  </si>
  <si>
    <t>ИТОГО  ПО  КОЛЛЕДЖУ</t>
  </si>
  <si>
    <t>в том числе</t>
  </si>
  <si>
    <r>
      <t xml:space="preserve">Отделение № 1  </t>
    </r>
    <r>
      <rPr>
        <b/>
        <sz val="20"/>
        <color rgb="FFFF0000"/>
        <rFont val="Arial"/>
        <family val="2"/>
      </rPr>
      <t>(г. Гусев)</t>
    </r>
  </si>
  <si>
    <t>35.02.05</t>
  </si>
  <si>
    <t>Агрономия</t>
  </si>
  <si>
    <t>1АГ21</t>
  </si>
  <si>
    <t>2АГ20</t>
  </si>
  <si>
    <t>3АГ19</t>
  </si>
  <si>
    <t>4АГ18</t>
  </si>
  <si>
    <t>35.02.06</t>
  </si>
  <si>
    <t>Технология производства и переработки сельскохозяйственной продукции</t>
  </si>
  <si>
    <t>1ТХ21</t>
  </si>
  <si>
    <t>2ТХ20</t>
  </si>
  <si>
    <t>3ТХ19</t>
  </si>
  <si>
    <t>4ТХ18</t>
  </si>
  <si>
    <t>35.02.16</t>
  </si>
  <si>
    <t>Эксплуатация и ремонт сельскохозяйственной техники и оборудования</t>
  </si>
  <si>
    <t>1ЭР121</t>
  </si>
  <si>
    <t>2ЭР120</t>
  </si>
  <si>
    <t>3ЭР119</t>
  </si>
  <si>
    <t>4ЭР118</t>
  </si>
  <si>
    <t>36.02.01</t>
  </si>
  <si>
    <t>Ветеринария (9 кл.)</t>
  </si>
  <si>
    <t>1ВФ21</t>
  </si>
  <si>
    <t>2ВФ20</t>
  </si>
  <si>
    <t>3ВФ19</t>
  </si>
  <si>
    <t>4ВФ18</t>
  </si>
  <si>
    <t>Ветеринария (11 кл.)</t>
  </si>
  <si>
    <t>2ВФк20</t>
  </si>
  <si>
    <t>3ВФк19</t>
  </si>
  <si>
    <t>38.02.01</t>
  </si>
  <si>
    <t>Экономика и бухгалтерский учет 
(по отраслям)</t>
  </si>
  <si>
    <t>1БЭк21</t>
  </si>
  <si>
    <t>2БЭк20</t>
  </si>
  <si>
    <t>3БЭ19</t>
  </si>
  <si>
    <t>40.02.01</t>
  </si>
  <si>
    <t>Право и организация социального обеспечения</t>
  </si>
  <si>
    <t>1ЮПк21</t>
  </si>
  <si>
    <t>2ЮПк20</t>
  </si>
  <si>
    <t>3ЮПк19</t>
  </si>
  <si>
    <t>ЗАОЧНАЯ  ФОРМА  ОБУЧЕНИЯ</t>
  </si>
  <si>
    <t>1БЭз21</t>
  </si>
  <si>
    <t>2БЭз20</t>
  </si>
  <si>
    <t>3БЭз19</t>
  </si>
  <si>
    <t>1ЮПз21</t>
  </si>
  <si>
    <t>2ЮПз20</t>
  </si>
  <si>
    <t>3ЮПз19</t>
  </si>
  <si>
    <t>Эксплуатация и ремонт с/х техники и оборудования</t>
  </si>
  <si>
    <t>1МХз121</t>
  </si>
  <si>
    <t>35.02.07</t>
  </si>
  <si>
    <t>Механизация сельского хозяйства</t>
  </si>
  <si>
    <t>3МХз119</t>
  </si>
  <si>
    <r>
      <t xml:space="preserve">Отделение № 2  </t>
    </r>
    <r>
      <rPr>
        <b/>
        <sz val="20"/>
        <color rgb="FFFF0000"/>
        <rFont val="Arial"/>
        <family val="2"/>
      </rPr>
      <t>(г. Гусев)</t>
    </r>
  </si>
  <si>
    <t>по  ЗАОЧНОЙ  форме  обучения</t>
  </si>
  <si>
    <t>08.01.25</t>
  </si>
  <si>
    <t>Мастер отделочных строительных и декоративных работ</t>
  </si>
  <si>
    <t>1МД21</t>
  </si>
  <si>
    <t>2МД20</t>
  </si>
  <si>
    <t>3МД19</t>
  </si>
  <si>
    <t>15.01.05</t>
  </si>
  <si>
    <t>Сварщик (ручной и частично механизированной сварки (наплавки)</t>
  </si>
  <si>
    <t>1СВ21</t>
  </si>
  <si>
    <t>2СВ20</t>
  </si>
  <si>
    <t>3СВ19</t>
  </si>
  <si>
    <t>23.01.17</t>
  </si>
  <si>
    <t>Мастер по ремонту и обслуживанию автомобилей</t>
  </si>
  <si>
    <t>1МА21</t>
  </si>
  <si>
    <t>2МА20</t>
  </si>
  <si>
    <t>3МА19</t>
  </si>
  <si>
    <t>35.01.13</t>
  </si>
  <si>
    <t>Тракторист-машинист с/х производства</t>
  </si>
  <si>
    <t>1ТМ21</t>
  </si>
  <si>
    <t>2ТМ20</t>
  </si>
  <si>
    <t>3ТМ19</t>
  </si>
  <si>
    <t>ППО (для лиц с ОВЗ)</t>
  </si>
  <si>
    <t>15220</t>
  </si>
  <si>
    <t>Облицовщик - плиточник</t>
  </si>
  <si>
    <t>1ОП21</t>
  </si>
  <si>
    <r>
      <t xml:space="preserve">Отделение № 3 </t>
    </r>
    <r>
      <rPr>
        <b/>
        <sz val="20"/>
        <color rgb="FFFF0000"/>
        <rFont val="Arial"/>
        <family val="2"/>
      </rPr>
      <t>(г. Озерск)</t>
    </r>
  </si>
  <si>
    <t>08.02.05</t>
  </si>
  <si>
    <t>Строительство и эксплуатация автомобильных дорог и аэродромов</t>
  </si>
  <si>
    <t>1СД21</t>
  </si>
  <si>
    <t>2СД20</t>
  </si>
  <si>
    <t>3СД19</t>
  </si>
  <si>
    <t>4СД18</t>
  </si>
  <si>
    <t>20.02.02</t>
  </si>
  <si>
    <t>Защита в чрезвычайных ситуациях</t>
  </si>
  <si>
    <t>1ЗЧС21</t>
  </si>
  <si>
    <t>1ЗЧСк21</t>
  </si>
  <si>
    <t>2ЗЧС20</t>
  </si>
  <si>
    <t>2ЗЧСк20</t>
  </si>
  <si>
    <t>3ЗЧС19</t>
  </si>
  <si>
    <t>3ЗЧСк19</t>
  </si>
  <si>
    <t>4ЗЧС18</t>
  </si>
  <si>
    <t>4ЗЧСк18</t>
  </si>
  <si>
    <t>20.02.03</t>
  </si>
  <si>
    <t>Природоохранное обустройство территорий</t>
  </si>
  <si>
    <t>1ПТ21</t>
  </si>
  <si>
    <t>2ПТ20</t>
  </si>
  <si>
    <t>3ПТ19</t>
  </si>
  <si>
    <t>4ПТ18</t>
  </si>
  <si>
    <t>21.02.05</t>
  </si>
  <si>
    <t>Земельно-имущественные отношения</t>
  </si>
  <si>
    <t>1ЗИ21</t>
  </si>
  <si>
    <t>2ЗИ20</t>
  </si>
  <si>
    <t>3ЗИ19</t>
  </si>
  <si>
    <t>21.02.04</t>
  </si>
  <si>
    <t>Землеустройство</t>
  </si>
  <si>
    <t>1ЗУ21</t>
  </si>
  <si>
    <t>2ЗУ20</t>
  </si>
  <si>
    <t>3ЗУ19</t>
  </si>
  <si>
    <t>4ЗУ18</t>
  </si>
  <si>
    <t>35.02.01</t>
  </si>
  <si>
    <t>Лесное и лесопарковое хозяйство</t>
  </si>
  <si>
    <t>1ЛХ21</t>
  </si>
  <si>
    <t>2ЛХ20</t>
  </si>
  <si>
    <t>3ЛХ19</t>
  </si>
  <si>
    <t>4ЛХ18</t>
  </si>
  <si>
    <t>1ЭР321</t>
  </si>
  <si>
    <t>2ЭР320</t>
  </si>
  <si>
    <t>3ЭР319</t>
  </si>
  <si>
    <t>4ЭР318</t>
  </si>
  <si>
    <t>ЗАОЧНАЯ ФОРМА ОБУЧЕНИЯ</t>
  </si>
  <si>
    <t>1ЭРз321</t>
  </si>
  <si>
    <t>4МХз317</t>
  </si>
  <si>
    <t>Заместитель директора по учебной работе</t>
  </si>
  <si>
    <t>В.И. Бураков</t>
  </si>
  <si>
    <r>
      <rPr>
        <sz val="32"/>
        <color rgb="FF0000FF"/>
        <rFont val="Arial Black"/>
        <family val="2"/>
        <charset val="204"/>
      </rPr>
      <t>КОНТИНГЕНТ  СТУДЕНТОВ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0000FF"/>
        <rFont val="Arial"/>
        <family val="2"/>
      </rPr>
      <t>на</t>
    </r>
    <r>
      <rPr>
        <b/>
        <sz val="32"/>
        <color theme="1"/>
        <rFont val="Arial"/>
        <family val="2"/>
      </rPr>
      <t xml:space="preserve"> </t>
    </r>
    <r>
      <rPr>
        <b/>
        <sz val="32"/>
        <color rgb="FFFF0000"/>
        <rFont val="Arial"/>
        <family val="2"/>
        <charset val="204"/>
      </rPr>
      <t xml:space="preserve"> 01 сентября</t>
    </r>
    <r>
      <rPr>
        <b/>
        <sz val="32"/>
        <color rgb="FFFF0000"/>
        <rFont val="Arial"/>
        <family val="2"/>
      </rPr>
      <t xml:space="preserve"> 2021 года</t>
    </r>
  </si>
  <si>
    <t>1ВФс21</t>
  </si>
  <si>
    <t>11 кл</t>
  </si>
  <si>
    <t>по  ОЧНОЙ  форме  обучения.    17 / 7</t>
  </si>
  <si>
    <t>по  ЗАОЧНОЙ  форме  обучения. 0 / 5</t>
  </si>
  <si>
    <t>по  ОЧНОЙ  форме  обучения    13 / 0</t>
  </si>
  <si>
    <t>по  ОЧНОЙ  форме  обучения       27 / 4</t>
  </si>
  <si>
    <t>по  ЗАОЧНОЙ  форме  обучения,   0 / 1</t>
  </si>
  <si>
    <t>по  ОЧНОЙ  форме  обучения.   57 / 11</t>
  </si>
  <si>
    <t>по  ЗАОЧНОЙ  форме  обучения. 0 / 6</t>
  </si>
  <si>
    <t>1ЗЧСк121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</si>
  <si>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октября</t>
    </r>
    <r>
      <rPr>
        <b/>
        <sz val="28"/>
        <color rgb="FFFF0000"/>
        <rFont val="Arial"/>
        <family val="2"/>
      </rPr>
      <t xml:space="preserve"> 2021 года</t>
    </r>
    <r>
      <rPr>
        <b/>
        <sz val="28"/>
        <color theme="1"/>
        <rFont val="Arial"/>
        <family val="2"/>
        <charset val="204"/>
      </rPr>
      <t xml:space="preserve"> </t>
    </r>
    <r>
      <rPr>
        <b/>
        <sz val="28"/>
        <color rgb="FF0000FF"/>
        <rFont val="Arial Black"/>
        <family val="2"/>
        <charset val="204"/>
      </rPr>
      <t>СПО–1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</si>
  <si>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октября</t>
    </r>
    <r>
      <rPr>
        <b/>
        <sz val="28"/>
        <color rgb="FFFF0000"/>
        <rFont val="Arial"/>
        <family val="2"/>
      </rPr>
      <t xml:space="preserve"> 2021 года</t>
    </r>
  </si>
  <si>
    <t xml:space="preserve">         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</si>
  <si>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ноября</t>
    </r>
    <r>
      <rPr>
        <b/>
        <sz val="28"/>
        <color rgb="FFFF0000"/>
        <rFont val="Arial"/>
        <family val="2"/>
      </rPr>
      <t xml:space="preserve"> 2021 года</t>
    </r>
  </si>
  <si>
    <t>по  ЗАОЧНОЙ  форме  обучения. 0 / 7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</si>
  <si>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декабря</t>
    </r>
    <r>
      <rPr>
        <b/>
        <sz val="28"/>
        <color rgb="FFFF0000"/>
        <rFont val="Arial"/>
        <family val="2"/>
      </rPr>
      <t xml:space="preserve"> 2021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</si>
  <si>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30 декабря</t>
    </r>
    <r>
      <rPr>
        <b/>
        <sz val="28"/>
        <color rgb="FFFF0000"/>
        <rFont val="Arial"/>
        <family val="2"/>
      </rPr>
      <t xml:space="preserve"> 2021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</si>
  <si>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</t>
    </r>
    <r>
      <rPr>
        <b/>
        <sz val="30"/>
        <color rgb="FFFF0000"/>
        <rFont val="Arial"/>
        <family val="2"/>
        <charset val="204"/>
      </rPr>
      <t>01 февраля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</si>
  <si>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</t>
    </r>
    <r>
      <rPr>
        <b/>
        <sz val="30"/>
        <color rgb="FFFF0000"/>
        <rFont val="Arial"/>
        <family val="2"/>
        <charset val="204"/>
      </rPr>
      <t xml:space="preserve"> марта 2022 года</t>
    </r>
  </si>
  <si>
    <t>4МХз318</t>
  </si>
  <si>
    <t>1ЭРз121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</si>
  <si>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января</t>
    </r>
    <r>
      <rPr>
        <b/>
        <sz val="28"/>
        <color rgb="FFFF0000"/>
        <rFont val="Arial"/>
        <family val="2"/>
      </rPr>
      <t xml:space="preserve">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</si>
  <si>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апреля</t>
    </r>
    <r>
      <rPr>
        <b/>
        <sz val="30"/>
        <color rgb="FFFF0000"/>
        <rFont val="Arial"/>
        <family val="2"/>
        <charset val="204"/>
      </rPr>
      <t xml:space="preserve">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</si>
  <si>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мая</t>
    </r>
    <r>
      <rPr>
        <b/>
        <sz val="30"/>
        <color rgb="FFFF0000"/>
        <rFont val="Arial"/>
        <family val="2"/>
        <charset val="204"/>
      </rPr>
      <t xml:space="preserve"> 2022 года</t>
    </r>
  </si>
  <si>
    <r>
      <rPr>
        <sz val="28"/>
        <color rgb="FF008F00"/>
        <rFont val="Arial Black"/>
        <family val="2"/>
      </rPr>
      <t>ПРОЕКТ</t>
    </r>
    <r>
      <rPr>
        <sz val="28"/>
        <color rgb="FF0000FF"/>
        <rFont val="Arial Black"/>
        <family val="2"/>
        <charset val="204"/>
      </rPr>
      <t xml:space="preserve">  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сентября</t>
    </r>
    <r>
      <rPr>
        <b/>
        <sz val="30"/>
        <color rgb="FFFF0000"/>
        <rFont val="Arial"/>
        <family val="2"/>
        <charset val="204"/>
      </rPr>
      <t xml:space="preserve"> 2022 года</t>
    </r>
  </si>
  <si>
    <t>1АГ</t>
  </si>
  <si>
    <t>2АГ</t>
  </si>
  <si>
    <t>3АГ</t>
  </si>
  <si>
    <t>4АГ</t>
  </si>
  <si>
    <t>1ТХ</t>
  </si>
  <si>
    <t>3ТХ</t>
  </si>
  <si>
    <t>4ТХ</t>
  </si>
  <si>
    <t>1ЭР1</t>
  </si>
  <si>
    <t>2ЭР1</t>
  </si>
  <si>
    <t>3ЭР1</t>
  </si>
  <si>
    <t>4ЭР1</t>
  </si>
  <si>
    <t>1ВФ</t>
  </si>
  <si>
    <t>2ВФ</t>
  </si>
  <si>
    <t>3ВФ</t>
  </si>
  <si>
    <t>4ВФ</t>
  </si>
  <si>
    <t>1ВФс</t>
  </si>
  <si>
    <t>3ВФк</t>
  </si>
  <si>
    <t>2ВФс</t>
  </si>
  <si>
    <t>1БЭк</t>
  </si>
  <si>
    <t>2БЭк</t>
  </si>
  <si>
    <t>3БЭк</t>
  </si>
  <si>
    <t>1ЮПк</t>
  </si>
  <si>
    <t>2ЮПк</t>
  </si>
  <si>
    <t>3ЮПк</t>
  </si>
  <si>
    <t>1БЭз</t>
  </si>
  <si>
    <t>1ЮПз</t>
  </si>
  <si>
    <t>2ЮПз</t>
  </si>
  <si>
    <t>3ЮПз</t>
  </si>
  <si>
    <t>2ЭРз1</t>
  </si>
  <si>
    <t>4МХз</t>
  </si>
  <si>
    <t>1МД</t>
  </si>
  <si>
    <t>2МД</t>
  </si>
  <si>
    <t>3МД</t>
  </si>
  <si>
    <t>1СВ</t>
  </si>
  <si>
    <t>2СВ</t>
  </si>
  <si>
    <t>3СВ</t>
  </si>
  <si>
    <t>1МА</t>
  </si>
  <si>
    <t>2МА</t>
  </si>
  <si>
    <t>3МА</t>
  </si>
  <si>
    <t>1ТМ</t>
  </si>
  <si>
    <t>2ТМ</t>
  </si>
  <si>
    <t>3ТМ</t>
  </si>
  <si>
    <t>1ОП</t>
  </si>
  <si>
    <t>1СД</t>
  </si>
  <si>
    <t>2СД</t>
  </si>
  <si>
    <t>3СД</t>
  </si>
  <si>
    <t>4СД</t>
  </si>
  <si>
    <t>1ЗЧСс</t>
  </si>
  <si>
    <t>1ЗЧСк</t>
  </si>
  <si>
    <t>2ЗЧС</t>
  </si>
  <si>
    <t>2ЗЧСк</t>
  </si>
  <si>
    <t>3ЗЧСк</t>
  </si>
  <si>
    <t>4ЗЧС</t>
  </si>
  <si>
    <t>4ЗЧСк</t>
  </si>
  <si>
    <t>1ПТ</t>
  </si>
  <si>
    <t>2ПТ</t>
  </si>
  <si>
    <t>3ПТ</t>
  </si>
  <si>
    <t>4ПТ</t>
  </si>
  <si>
    <t>3ЗИ</t>
  </si>
  <si>
    <t>1ЗИс</t>
  </si>
  <si>
    <t>2ЗИс</t>
  </si>
  <si>
    <t>1ЗУ</t>
  </si>
  <si>
    <t>2ЗУ</t>
  </si>
  <si>
    <t>3ЗУ</t>
  </si>
  <si>
    <t>4ЗУ</t>
  </si>
  <si>
    <t>1ЛХ</t>
  </si>
  <si>
    <t>2ЛХ</t>
  </si>
  <si>
    <t>3ЛХ</t>
  </si>
  <si>
    <t>4ЛХ</t>
  </si>
  <si>
    <t>1ЭР3</t>
  </si>
  <si>
    <t>2ЭР3</t>
  </si>
  <si>
    <t>3ЭР3</t>
  </si>
  <si>
    <t>4ЭР3</t>
  </si>
  <si>
    <t>2ЗЧСк2</t>
  </si>
  <si>
    <t>3ЗЧСс</t>
  </si>
  <si>
    <t>1ЗЧС</t>
  </si>
  <si>
    <t>1ЭРз1</t>
  </si>
  <si>
    <t>по  ОЧНОЙ  форме  обучения.    15 / 9</t>
  </si>
  <si>
    <t>по  ЗАОЧНОЙ  форме  обучения,   0 / 0</t>
  </si>
  <si>
    <t>по  ОЧНОЙ  форме  обучения       28 / 5</t>
  </si>
  <si>
    <t>по  ОЧНОЙ  форме  обучения.   56 / 14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</si>
  <si>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июня</t>
    </r>
    <r>
      <rPr>
        <b/>
        <sz val="30"/>
        <color rgb="FFFF0000"/>
        <rFont val="Arial"/>
        <family val="2"/>
        <charset val="204"/>
      </rPr>
      <t xml:space="preserve">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</si>
  <si>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18 июня</t>
    </r>
    <r>
      <rPr>
        <b/>
        <sz val="30"/>
        <color rgb="FFFF0000"/>
        <rFont val="Arial"/>
        <family val="2"/>
        <charset val="204"/>
      </rPr>
      <t xml:space="preserve">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</si>
  <si>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июля</t>
    </r>
    <r>
      <rPr>
        <b/>
        <sz val="30"/>
        <color rgb="FFFF0000"/>
        <rFont val="Arial"/>
        <family val="2"/>
        <charset val="204"/>
      </rPr>
      <t xml:space="preserve"> 2022 года</t>
    </r>
  </si>
  <si>
    <t>2ЭРз121</t>
  </si>
  <si>
    <t>4МХз119</t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</si>
  <si>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августа</t>
    </r>
    <r>
      <rPr>
        <b/>
        <sz val="30"/>
        <color rgb="FFFF0000"/>
        <rFont val="Arial"/>
        <family val="2"/>
        <charset val="204"/>
      </rPr>
      <t xml:space="preserve"> 2022 года</t>
    </r>
  </si>
  <si>
    <r>
      <rPr>
        <sz val="28"/>
        <color rgb="FF0000FF"/>
        <rFont val="Arial Black"/>
        <family val="2"/>
        <charset val="204"/>
      </rPr>
      <t>КОНТИНГЕНТ  СТУДЕНТОВ</t>
    </r>
    <r>
      <rPr>
        <b/>
        <sz val="28"/>
        <color theme="1"/>
        <rFont val="Arial"/>
        <family val="2"/>
      </rPr>
      <t xml:space="preserve">  </t>
    </r>
    <r>
      <rPr>
        <b/>
        <sz val="28"/>
        <color rgb="FF0000FF"/>
        <rFont val="Arial"/>
        <family val="2"/>
      </rPr>
      <t>на</t>
    </r>
    <r>
      <rPr>
        <b/>
        <sz val="28"/>
        <color theme="1"/>
        <rFont val="Arial"/>
        <family val="2"/>
      </rPr>
      <t xml:space="preserve"> </t>
    </r>
    <r>
      <rPr>
        <b/>
        <sz val="28"/>
        <color rgb="FFFF0000"/>
        <rFont val="Arial"/>
        <family val="2"/>
        <charset val="204"/>
      </rPr>
      <t xml:space="preserve"> 01 июля</t>
    </r>
    <r>
      <rPr>
        <b/>
        <sz val="30"/>
        <color rgb="FFFF0000"/>
        <rFont val="Arial"/>
        <family val="2"/>
        <charset val="204"/>
      </rPr>
      <t xml:space="preserve"> 2022 года</t>
    </r>
    <r>
      <rPr>
        <b/>
        <sz val="28"/>
        <color theme="1"/>
        <rFont val="Arial"/>
        <family val="2"/>
        <charset val="204"/>
      </rPr>
      <t xml:space="preserve"> (без выпускников)</t>
    </r>
  </si>
  <si>
    <t>по  ОЧНОЙ  форме  обучения.   58 / 11</t>
  </si>
  <si>
    <t>по  ОЧНОЙ  форме  обучения       28 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</si>
</sst>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  <charset val="204"/>
    </font>
    <font>
      <sz val="32"/>
      <color rgb="FF0000FF"/>
      <name val="Arial Black"/>
      <family val="2"/>
      <charset val="204"/>
    </font>
    <font>
      <b/>
      <sz val="32"/>
      <color theme="1"/>
      <name val="Arial"/>
      <family val="2"/>
    </font>
    <font>
      <b/>
      <sz val="32"/>
      <color rgb="FF0000FF"/>
      <name val="Arial"/>
      <family val="2"/>
    </font>
    <font>
      <b/>
      <sz val="32"/>
      <color rgb="FFFF0000"/>
      <name val="Arial"/>
      <family val="2"/>
      <charset val="204"/>
    </font>
    <font>
      <b/>
      <sz val="32"/>
      <color rgb="FFFF000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0"/>
      <name val="Arial"/>
      <family val="2"/>
    </font>
    <font>
      <sz val="18"/>
      <color theme="1"/>
      <name val="Arial"/>
      <family val="2"/>
    </font>
    <font>
      <b/>
      <sz val="32"/>
      <color rgb="FFC00000"/>
      <name val="Arial"/>
      <family val="2"/>
    </font>
    <font>
      <b/>
      <sz val="32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6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color theme="1"/>
      <name val="Arial"/>
      <family val="2"/>
      <charset val="204"/>
    </font>
    <font>
      <sz val="12"/>
      <color theme="1"/>
      <name val="Arial"/>
      <family val="2"/>
    </font>
    <font>
      <sz val="14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</font>
    <font>
      <b/>
      <sz val="14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28"/>
      <color rgb="FF0000FF"/>
      <name val="Arial Black"/>
      <family val="2"/>
      <charset val="204"/>
    </font>
    <font>
      <b/>
      <sz val="28"/>
      <color theme="1"/>
      <name val="Arial"/>
      <family val="2"/>
    </font>
    <font>
      <b/>
      <sz val="28"/>
      <color rgb="FF0000FF"/>
      <name val="Arial"/>
      <family val="2"/>
    </font>
    <font>
      <b/>
      <sz val="28"/>
      <color rgb="FFFF0000"/>
      <name val="Arial"/>
      <family val="2"/>
      <charset val="204"/>
    </font>
    <font>
      <b/>
      <sz val="28"/>
      <color rgb="FFFF0000"/>
      <name val="Arial"/>
      <family val="2"/>
    </font>
    <font>
      <b/>
      <sz val="28"/>
      <color rgb="FF0000FF"/>
      <name val="Arial Black"/>
      <family val="2"/>
      <charset val="204"/>
    </font>
    <font>
      <b/>
      <sz val="30"/>
      <color rgb="FFFF0000"/>
      <name val="Arial"/>
      <family val="2"/>
      <charset val="204"/>
    </font>
    <font>
      <sz val="28"/>
      <color rgb="FF008F00"/>
      <name val="Arial Black"/>
      <family val="2"/>
    </font>
    <font>
      <sz val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EFEAD"/>
        <bgColor indexed="64"/>
      </patternFill>
    </fill>
    <fill>
      <patternFill patternType="solid">
        <fgColor rgb="FFFFD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2F8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C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49" fontId="2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18" fillId="10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49" fontId="23" fillId="0" borderId="42" xfId="0" applyNumberFormat="1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14" fillId="11" borderId="29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8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27" fillId="16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/>
    </xf>
    <xf numFmtId="0" fontId="18" fillId="8" borderId="55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10" borderId="35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8" fillId="10" borderId="55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/>
    </xf>
    <xf numFmtId="0" fontId="24" fillId="0" borderId="37" xfId="0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18" fillId="8" borderId="55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9" borderId="54" xfId="0" applyFont="1" applyFill="1" applyBorder="1" applyAlignment="1">
      <alignment horizontal="center" vertical="center" wrapText="1"/>
    </xf>
    <xf numFmtId="0" fontId="18" fillId="9" borderId="55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49" fontId="26" fillId="15" borderId="0" xfId="0" applyNumberFormat="1" applyFont="1" applyFill="1" applyAlignment="1">
      <alignment horizontal="center" vertical="center" wrapText="1"/>
    </xf>
    <xf numFmtId="49" fontId="23" fillId="0" borderId="30" xfId="0" applyNumberFormat="1" applyFont="1" applyBorder="1" applyAlignment="1">
      <alignment horizontal="center" vertical="center" wrapText="1"/>
    </xf>
    <xf numFmtId="49" fontId="23" fillId="0" borderId="33" xfId="0" applyNumberFormat="1" applyFont="1" applyBorder="1" applyAlignment="1">
      <alignment horizontal="center" vertical="center" wrapText="1"/>
    </xf>
    <xf numFmtId="49" fontId="23" fillId="0" borderId="28" xfId="0" applyNumberFormat="1" applyFont="1" applyBorder="1" applyAlignment="1">
      <alignment horizontal="center" vertical="center" wrapText="1"/>
    </xf>
    <xf numFmtId="0" fontId="18" fillId="14" borderId="31" xfId="0" applyFont="1" applyFill="1" applyBorder="1" applyAlignment="1">
      <alignment horizontal="left" vertical="center" wrapText="1"/>
    </xf>
    <xf numFmtId="0" fontId="18" fillId="14" borderId="34" xfId="0" applyFont="1" applyFill="1" applyBorder="1" applyAlignment="1">
      <alignment horizontal="left" vertical="center" wrapText="1"/>
    </xf>
    <xf numFmtId="0" fontId="18" fillId="14" borderId="37" xfId="0" applyFont="1" applyFill="1" applyBorder="1" applyAlignment="1">
      <alignment horizontal="left" vertical="center" wrapText="1"/>
    </xf>
    <xf numFmtId="0" fontId="18" fillId="8" borderId="27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left" vertical="center" wrapText="1"/>
    </xf>
    <xf numFmtId="0" fontId="18" fillId="14" borderId="41" xfId="0" applyFont="1" applyFill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0" fontId="17" fillId="1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11" borderId="29" xfId="0" applyFont="1" applyFill="1" applyBorder="1" applyAlignment="1">
      <alignment horizontal="left" vertical="center"/>
    </xf>
    <xf numFmtId="0" fontId="19" fillId="11" borderId="29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29" xfId="0" applyFont="1" applyBorder="1" applyAlignment="1">
      <alignment horizontal="left" vertical="center" wrapText="1"/>
    </xf>
    <xf numFmtId="0" fontId="22" fillId="7" borderId="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left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28" fillId="17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C"/>
      <color rgb="FF008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8D57-66E0-47C6-8CDD-C170F9AC3581}">
  <sheetPr>
    <tabColor rgb="FFFF0000"/>
    <pageSetUpPr fitToPage="1"/>
  </sheetPr>
  <dimension ref="B1:P1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251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1129</v>
      </c>
      <c r="G7" s="245"/>
      <c r="H7" s="246">
        <f t="shared" ref="H7" si="0">SUM(H8:I9)</f>
        <v>836</v>
      </c>
      <c r="I7" s="247"/>
      <c r="J7" s="246">
        <f t="shared" ref="J7" si="1">SUM(J8:K9)</f>
        <v>293</v>
      </c>
      <c r="K7" s="247"/>
      <c r="L7" s="14">
        <f>SUM(L8:L9)</f>
        <v>20</v>
      </c>
      <c r="M7" s="14">
        <f t="shared" ref="M7:O7" si="2">SUM(M8:M9)</f>
        <v>42</v>
      </c>
      <c r="N7" s="14">
        <f t="shared" si="2"/>
        <v>10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1069</v>
      </c>
      <c r="G8" s="228"/>
      <c r="H8" s="227">
        <f>SUM(H12,H52,H72)</f>
        <v>836</v>
      </c>
      <c r="I8" s="228"/>
      <c r="J8" s="227">
        <f>SUM(J12,J52,J72)</f>
        <v>233</v>
      </c>
      <c r="K8" s="228"/>
      <c r="L8" s="16">
        <f>SUM(L12,L52,L72)</f>
        <v>20</v>
      </c>
      <c r="M8" s="16">
        <f>SUM(M12,M52,M72)</f>
        <v>42</v>
      </c>
      <c r="N8" s="16">
        <f>SUM(N12,N52,N72)</f>
        <v>10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60</v>
      </c>
      <c r="G9" s="232"/>
      <c r="H9" s="231">
        <f>SUM(H13,H73)</f>
        <v>0</v>
      </c>
      <c r="I9" s="232"/>
      <c r="J9" s="231">
        <f>SUM(J13,J73)</f>
        <v>60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453</v>
      </c>
      <c r="G11" s="221"/>
      <c r="H11" s="221">
        <f t="shared" ref="H11" si="3">SUM(H12:I13)</f>
        <v>274</v>
      </c>
      <c r="I11" s="221"/>
      <c r="J11" s="221">
        <f t="shared" ref="J11" si="4">SUM(J12:K13)</f>
        <v>179</v>
      </c>
      <c r="K11" s="221"/>
      <c r="L11" s="20">
        <f>SUM(L12:L13)</f>
        <v>5</v>
      </c>
      <c r="M11" s="20">
        <f t="shared" ref="M11:O11" si="5">SUM(M12:M13)</f>
        <v>13</v>
      </c>
      <c r="N11" s="20">
        <f t="shared" si="5"/>
        <v>4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393</v>
      </c>
      <c r="G12" s="196"/>
      <c r="H12" s="196">
        <f>SUM(I15:I39)</f>
        <v>274</v>
      </c>
      <c r="I12" s="196"/>
      <c r="J12" s="196">
        <f>SUM(K15:K39)</f>
        <v>119</v>
      </c>
      <c r="K12" s="196"/>
      <c r="L12" s="21">
        <f>SUM(L15:L39)</f>
        <v>5</v>
      </c>
      <c r="M12" s="21">
        <f>SUM(M15:M39)</f>
        <v>13</v>
      </c>
      <c r="N12" s="21">
        <f>SUM(N15:N39)</f>
        <v>4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60</v>
      </c>
      <c r="G13" s="198"/>
      <c r="H13" s="198">
        <f>SUM(I42:I49)</f>
        <v>0</v>
      </c>
      <c r="I13" s="198"/>
      <c r="J13" s="198">
        <f>SUM(K42:K49)</f>
        <v>60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0</v>
      </c>
      <c r="G15" s="171">
        <f>SUM(F15:F18)</f>
        <v>69</v>
      </c>
      <c r="H15" s="28"/>
      <c r="I15" s="174">
        <f>SUM(H15:H18)</f>
        <v>67</v>
      </c>
      <c r="J15" s="28"/>
      <c r="K15" s="177">
        <f>SUM(J15:J18)</f>
        <v>2</v>
      </c>
      <c r="L15" s="28"/>
      <c r="M15" s="28"/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25</v>
      </c>
      <c r="G16" s="172"/>
      <c r="H16" s="32">
        <v>23</v>
      </c>
      <c r="I16" s="175"/>
      <c r="J16" s="32">
        <v>2</v>
      </c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21</v>
      </c>
      <c r="G17" s="172"/>
      <c r="H17" s="32">
        <v>21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23</v>
      </c>
      <c r="G18" s="173"/>
      <c r="H18" s="36">
        <v>23</v>
      </c>
      <c r="I18" s="176"/>
      <c r="J18" s="36"/>
      <c r="K18" s="179"/>
      <c r="L18" s="36"/>
      <c r="M18" s="36">
        <v>2</v>
      </c>
      <c r="N18" s="36"/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44</v>
      </c>
      <c r="H19" s="54"/>
      <c r="I19" s="174">
        <f>SUM(H19:H22)</f>
        <v>44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0</v>
      </c>
      <c r="G20" s="172"/>
      <c r="H20" s="32"/>
      <c r="I20" s="175"/>
      <c r="J20" s="32"/>
      <c r="K20" s="178"/>
      <c r="L20" s="32">
        <v>1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22</v>
      </c>
      <c r="G21" s="172"/>
      <c r="H21" s="32">
        <v>22</v>
      </c>
      <c r="I21" s="175"/>
      <c r="J21" s="32"/>
      <c r="K21" s="178"/>
      <c r="L21" s="32">
        <v>1</v>
      </c>
      <c r="M21" s="32">
        <v>1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22</v>
      </c>
      <c r="G22" s="183"/>
      <c r="H22" s="41">
        <v>22</v>
      </c>
      <c r="I22" s="184"/>
      <c r="J22" s="41"/>
      <c r="K22" s="185"/>
      <c r="L22" s="41">
        <v>1</v>
      </c>
      <c r="M22" s="41">
        <v>2</v>
      </c>
      <c r="N22" s="41"/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0</v>
      </c>
      <c r="G23" s="155">
        <f>SUM(F23:F26)</f>
        <v>71</v>
      </c>
      <c r="H23" s="28"/>
      <c r="I23" s="158">
        <f>SUM(H23:H26)</f>
        <v>68</v>
      </c>
      <c r="J23" s="28"/>
      <c r="K23" s="161">
        <f>SUM(J23:J26)</f>
        <v>3</v>
      </c>
      <c r="L23" s="28"/>
      <c r="M23" s="28"/>
      <c r="N23" s="28"/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28</v>
      </c>
      <c r="G24" s="156"/>
      <c r="H24" s="32">
        <v>25</v>
      </c>
      <c r="I24" s="159"/>
      <c r="J24" s="32">
        <v>3</v>
      </c>
      <c r="K24" s="162"/>
      <c r="L24" s="32"/>
      <c r="M24" s="32"/>
      <c r="N24" s="32">
        <v>1</v>
      </c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23</v>
      </c>
      <c r="G25" s="156"/>
      <c r="H25" s="32">
        <v>23</v>
      </c>
      <c r="I25" s="159"/>
      <c r="J25" s="32"/>
      <c r="K25" s="162"/>
      <c r="L25" s="32"/>
      <c r="M25" s="32"/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20</v>
      </c>
      <c r="G26" s="157"/>
      <c r="H26" s="36">
        <v>20</v>
      </c>
      <c r="I26" s="160"/>
      <c r="J26" s="36"/>
      <c r="K26" s="163"/>
      <c r="L26" s="36"/>
      <c r="M26" s="36">
        <v>2</v>
      </c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0</v>
      </c>
      <c r="G27" s="186">
        <f>SUM(F27:F30)</f>
        <v>81</v>
      </c>
      <c r="H27" s="50"/>
      <c r="I27" s="187">
        <f>SUM(H27:H30)</f>
        <v>75</v>
      </c>
      <c r="J27" s="50"/>
      <c r="K27" s="188">
        <f>SUM(J27:J30)</f>
        <v>6</v>
      </c>
      <c r="L27" s="50"/>
      <c r="M27" s="50"/>
      <c r="N27" s="50"/>
      <c r="O27" s="52"/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30</v>
      </c>
      <c r="G28" s="172"/>
      <c r="H28" s="32">
        <v>25</v>
      </c>
      <c r="I28" s="175"/>
      <c r="J28" s="32">
        <v>5</v>
      </c>
      <c r="K28" s="178"/>
      <c r="L28" s="32"/>
      <c r="M28" s="32"/>
      <c r="N28" s="32"/>
      <c r="O28" s="34">
        <v>1</v>
      </c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25</v>
      </c>
      <c r="G29" s="172"/>
      <c r="H29" s="32">
        <v>25</v>
      </c>
      <c r="I29" s="175"/>
      <c r="J29" s="32"/>
      <c r="K29" s="178"/>
      <c r="L29" s="32"/>
      <c r="M29" s="32">
        <v>1</v>
      </c>
      <c r="N29" s="32"/>
      <c r="O29" s="46"/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26</v>
      </c>
      <c r="G30" s="183"/>
      <c r="H30" s="41">
        <v>25</v>
      </c>
      <c r="I30" s="184"/>
      <c r="J30" s="41">
        <v>1</v>
      </c>
      <c r="K30" s="185"/>
      <c r="L30" s="41"/>
      <c r="M30" s="41">
        <v>2</v>
      </c>
      <c r="N30" s="41"/>
      <c r="O30" s="53">
        <v>1</v>
      </c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0</v>
      </c>
      <c r="G31" s="171">
        <f>SUM(F31:F33)</f>
        <v>40</v>
      </c>
      <c r="H31" s="28"/>
      <c r="I31" s="174">
        <f>SUM(H31:H33)</f>
        <v>20</v>
      </c>
      <c r="J31" s="28"/>
      <c r="K31" s="177">
        <f>SUM(J31:J33)</f>
        <v>20</v>
      </c>
      <c r="L31" s="28"/>
      <c r="M31" s="28"/>
      <c r="N31" s="28"/>
      <c r="O31" s="30"/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22</v>
      </c>
      <c r="G32" s="172"/>
      <c r="H32" s="32">
        <v>20</v>
      </c>
      <c r="I32" s="175"/>
      <c r="J32" s="32">
        <v>2</v>
      </c>
      <c r="K32" s="178"/>
      <c r="L32" s="32">
        <v>1</v>
      </c>
      <c r="M32" s="32">
        <v>1</v>
      </c>
      <c r="N32" s="32"/>
      <c r="O32" s="46">
        <v>1</v>
      </c>
      <c r="P32" s="120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18</v>
      </c>
      <c r="G33" s="173"/>
      <c r="H33" s="56"/>
      <c r="I33" s="176"/>
      <c r="J33" s="36">
        <v>18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0</v>
      </c>
      <c r="G34" s="186">
        <f>SUM(F34:F36)</f>
        <v>33</v>
      </c>
      <c r="H34" s="57"/>
      <c r="I34" s="187">
        <f>SUM(H34:H36)</f>
        <v>0</v>
      </c>
      <c r="J34" s="50"/>
      <c r="K34" s="188">
        <f>SUM(J34:J36)</f>
        <v>33</v>
      </c>
      <c r="L34" s="50"/>
      <c r="M34" s="50"/>
      <c r="N34" s="50"/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22</v>
      </c>
      <c r="G35" s="172"/>
      <c r="H35" s="55"/>
      <c r="I35" s="175"/>
      <c r="J35" s="32">
        <v>22</v>
      </c>
      <c r="K35" s="178"/>
      <c r="L35" s="32"/>
      <c r="M35" s="32"/>
      <c r="N35" s="32">
        <v>1</v>
      </c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11</v>
      </c>
      <c r="G36" s="173"/>
      <c r="H36" s="56"/>
      <c r="I36" s="176"/>
      <c r="J36" s="36">
        <v>11</v>
      </c>
      <c r="K36" s="179"/>
      <c r="L36" s="36"/>
      <c r="M36" s="36"/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0</v>
      </c>
      <c r="G37" s="171">
        <f>SUM(F37:F39)</f>
        <v>55</v>
      </c>
      <c r="H37" s="54"/>
      <c r="I37" s="174">
        <f>SUM(H37:H39)</f>
        <v>0</v>
      </c>
      <c r="J37" s="28"/>
      <c r="K37" s="177">
        <f>SUM(J37:J39)</f>
        <v>55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30</v>
      </c>
      <c r="G38" s="172"/>
      <c r="H38" s="55"/>
      <c r="I38" s="175"/>
      <c r="J38" s="32">
        <v>30</v>
      </c>
      <c r="K38" s="178"/>
      <c r="L38" s="32"/>
      <c r="M38" s="32"/>
      <c r="N38" s="32"/>
      <c r="O38" s="62"/>
    </row>
    <row r="39" spans="2:16" ht="30" customHeight="1" thickBot="1" x14ac:dyDescent="0.4">
      <c r="B39" s="167"/>
      <c r="C39" s="182"/>
      <c r="D39" s="35">
        <v>3</v>
      </c>
      <c r="E39" s="36" t="s">
        <v>51</v>
      </c>
      <c r="F39" s="37">
        <f t="shared" si="6"/>
        <v>25</v>
      </c>
      <c r="G39" s="173"/>
      <c r="H39" s="56"/>
      <c r="I39" s="176"/>
      <c r="J39" s="36">
        <v>25</v>
      </c>
      <c r="K39" s="179"/>
      <c r="L39" s="36"/>
      <c r="M39" s="36"/>
      <c r="N39" s="36">
        <v>2</v>
      </c>
      <c r="O39" s="148">
        <v>1</v>
      </c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0</v>
      </c>
      <c r="H42" s="54"/>
      <c r="I42" s="174">
        <f>SUM(H42:H44)</f>
        <v>0</v>
      </c>
      <c r="J42" s="28"/>
      <c r="K42" s="177">
        <f>SUM(J42:J44)</f>
        <v>0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56">
        <v>3</v>
      </c>
      <c r="E44" s="56" t="s">
        <v>55</v>
      </c>
      <c r="F44" s="37">
        <f t="shared" si="7"/>
        <v>0</v>
      </c>
      <c r="G44" s="173"/>
      <c r="H44" s="56"/>
      <c r="I44" s="176"/>
      <c r="J44" s="56"/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0</v>
      </c>
      <c r="G45" s="171">
        <f>SUM(F45:F47)</f>
        <v>35</v>
      </c>
      <c r="H45" s="54"/>
      <c r="I45" s="174">
        <f>SUM(H45:H47)</f>
        <v>0</v>
      </c>
      <c r="J45" s="28"/>
      <c r="K45" s="177">
        <f>SUM(J45:J47)</f>
        <v>35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19</v>
      </c>
      <c r="G46" s="172"/>
      <c r="H46" s="55"/>
      <c r="I46" s="175"/>
      <c r="J46" s="32">
        <v>19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16</v>
      </c>
      <c r="G47" s="183"/>
      <c r="H47" s="70"/>
      <c r="I47" s="184"/>
      <c r="J47" s="41">
        <v>16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2</v>
      </c>
      <c r="E48" s="123" t="s">
        <v>249</v>
      </c>
      <c r="F48" s="76">
        <f>I48+K48</f>
        <v>9</v>
      </c>
      <c r="G48" s="76">
        <f>F48</f>
        <v>9</v>
      </c>
      <c r="H48" s="77"/>
      <c r="I48" s="78">
        <f>H48</f>
        <v>0</v>
      </c>
      <c r="J48" s="75">
        <v>9</v>
      </c>
      <c r="K48" s="79">
        <f>J48</f>
        <v>9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4</v>
      </c>
      <c r="E49" s="124" t="s">
        <v>250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189</v>
      </c>
      <c r="G51" s="217"/>
      <c r="H51" s="217">
        <f t="shared" ref="H51" si="8">H52</f>
        <v>183</v>
      </c>
      <c r="I51" s="217"/>
      <c r="J51" s="217">
        <f t="shared" ref="J51" si="9">J52</f>
        <v>6</v>
      </c>
      <c r="K51" s="217"/>
      <c r="L51" s="92">
        <f>L52</f>
        <v>3</v>
      </c>
      <c r="M51" s="92">
        <f t="shared" ref="M51:O51" si="10">M52</f>
        <v>14</v>
      </c>
      <c r="N51" s="92">
        <f t="shared" si="10"/>
        <v>1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189</v>
      </c>
      <c r="G52" s="196"/>
      <c r="H52" s="196">
        <f>SUM(I55:I66,I69)</f>
        <v>183</v>
      </c>
      <c r="I52" s="196"/>
      <c r="J52" s="196">
        <f t="shared" ref="J52" si="11">SUM(K55:K66,K69)</f>
        <v>6</v>
      </c>
      <c r="K52" s="196"/>
      <c r="L52" s="21">
        <f>SUM(L55:L66,L69)</f>
        <v>3</v>
      </c>
      <c r="M52" s="21">
        <f t="shared" ref="M52:O52" si="12">SUM(M55:M66,M69)</f>
        <v>14</v>
      </c>
      <c r="N52" s="21">
        <f t="shared" si="12"/>
        <v>1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0</v>
      </c>
      <c r="G55" s="155">
        <f>SUM(F55:F57)</f>
        <v>47</v>
      </c>
      <c r="H55" s="28"/>
      <c r="I55" s="158">
        <f>SUM(H55:H57)</f>
        <v>47</v>
      </c>
      <c r="J55" s="28"/>
      <c r="K55" s="161">
        <f>SUM(J55:J57)</f>
        <v>0</v>
      </c>
      <c r="L55" s="28"/>
      <c r="M55" s="28"/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3</v>
      </c>
      <c r="N56" s="32"/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23</v>
      </c>
      <c r="G57" s="157"/>
      <c r="H57" s="36">
        <v>23</v>
      </c>
      <c r="I57" s="160"/>
      <c r="J57" s="36"/>
      <c r="K57" s="163"/>
      <c r="L57" s="36"/>
      <c r="M57" s="36">
        <v>1</v>
      </c>
      <c r="N57" s="36">
        <v>1</v>
      </c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0</v>
      </c>
      <c r="G58" s="186">
        <f>SUM(F58:F60)</f>
        <v>47</v>
      </c>
      <c r="H58" s="50"/>
      <c r="I58" s="187">
        <f>SUM(H58:H60)</f>
        <v>45</v>
      </c>
      <c r="J58" s="50"/>
      <c r="K58" s="188">
        <f>SUM(J58:J60)</f>
        <v>2</v>
      </c>
      <c r="L58" s="50"/>
      <c r="M58" s="50"/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24</v>
      </c>
      <c r="G59" s="172"/>
      <c r="H59" s="32">
        <v>23</v>
      </c>
      <c r="I59" s="175"/>
      <c r="J59" s="32">
        <v>1</v>
      </c>
      <c r="K59" s="178"/>
      <c r="L59" s="32"/>
      <c r="M59" s="32">
        <v>2</v>
      </c>
      <c r="N59" s="32"/>
      <c r="O59" s="96"/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23</v>
      </c>
      <c r="G60" s="183"/>
      <c r="H60" s="41">
        <v>22</v>
      </c>
      <c r="I60" s="184"/>
      <c r="J60" s="41">
        <v>1</v>
      </c>
      <c r="K60" s="185"/>
      <c r="L60" s="41">
        <v>1</v>
      </c>
      <c r="M60" s="41">
        <v>1</v>
      </c>
      <c r="N60" s="41"/>
      <c r="O60" s="98">
        <v>1</v>
      </c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0</v>
      </c>
      <c r="G61" s="155">
        <f>SUM(F61:F63)</f>
        <v>46</v>
      </c>
      <c r="H61" s="28"/>
      <c r="I61" s="158">
        <f>SUM(H61:H63)</f>
        <v>44</v>
      </c>
      <c r="J61" s="28"/>
      <c r="K61" s="161">
        <f>SUM(J61:J63)</f>
        <v>2</v>
      </c>
      <c r="L61" s="28">
        <v>1</v>
      </c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26</v>
      </c>
      <c r="G62" s="156"/>
      <c r="H62" s="32">
        <v>24</v>
      </c>
      <c r="I62" s="159"/>
      <c r="J62" s="32">
        <v>2</v>
      </c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20</v>
      </c>
      <c r="G63" s="157"/>
      <c r="H63" s="36">
        <v>20</v>
      </c>
      <c r="I63" s="160"/>
      <c r="J63" s="36"/>
      <c r="K63" s="163"/>
      <c r="L63" s="36">
        <v>1</v>
      </c>
      <c r="M63" s="36">
        <v>2</v>
      </c>
      <c r="N63" s="36"/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0</v>
      </c>
      <c r="G64" s="186">
        <f>SUM(F64:F66)</f>
        <v>49</v>
      </c>
      <c r="H64" s="50"/>
      <c r="I64" s="187">
        <f>SUM(H64:H66)</f>
        <v>47</v>
      </c>
      <c r="J64" s="50"/>
      <c r="K64" s="188">
        <f>SUM(J64:J66)</f>
        <v>2</v>
      </c>
      <c r="L64" s="50"/>
      <c r="M64" s="50"/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26</v>
      </c>
      <c r="G65" s="172"/>
      <c r="H65" s="32">
        <v>24</v>
      </c>
      <c r="I65" s="175"/>
      <c r="J65" s="32">
        <v>2</v>
      </c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2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0</v>
      </c>
      <c r="G69" s="105">
        <f>SUM(F69)</f>
        <v>0</v>
      </c>
      <c r="H69" s="106"/>
      <c r="I69" s="107">
        <f>SUM(H69)</f>
        <v>0</v>
      </c>
      <c r="J69" s="108"/>
      <c r="K69" s="109">
        <f>SUM(J69)</f>
        <v>0</v>
      </c>
      <c r="L69" s="106" t="s">
        <v>152</v>
      </c>
      <c r="M69" s="106"/>
      <c r="N69" s="106"/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487</v>
      </c>
      <c r="G71" s="205"/>
      <c r="H71" s="204">
        <f t="shared" ref="H71" si="14">SUM(H72:I73)</f>
        <v>379</v>
      </c>
      <c r="I71" s="205"/>
      <c r="J71" s="204">
        <f t="shared" ref="J71" si="15">SUM(J72:K73)</f>
        <v>108</v>
      </c>
      <c r="K71" s="205"/>
      <c r="L71" s="112">
        <f>SUM(L72:L73)</f>
        <v>12</v>
      </c>
      <c r="M71" s="112">
        <f t="shared" ref="M71:O71" si="16">SUM(M72:M73)</f>
        <v>15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487</v>
      </c>
      <c r="G72" s="196"/>
      <c r="H72" s="196">
        <f>SUM(I75:I106)</f>
        <v>379</v>
      </c>
      <c r="I72" s="196"/>
      <c r="J72" s="196">
        <f>SUM(K75:K106)</f>
        <v>108</v>
      </c>
      <c r="K72" s="196"/>
      <c r="L72" s="21">
        <f>SUM(L75:L106)</f>
        <v>12</v>
      </c>
      <c r="M72" s="21">
        <f>SUM(M75:M106)</f>
        <v>15</v>
      </c>
      <c r="N72" s="21">
        <f>SUM(N75:N106)</f>
        <v>5</v>
      </c>
      <c r="O72" s="21">
        <f>SUM(O75:O106)</f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0</v>
      </c>
      <c r="G73" s="198"/>
      <c r="H73" s="198">
        <f>SUM(H109:H109)</f>
        <v>0</v>
      </c>
      <c r="I73" s="198"/>
      <c r="J73" s="198">
        <f>SUM(K109:K109)</f>
        <v>0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0</v>
      </c>
      <c r="G75" s="171">
        <f>SUM(F75:F78)</f>
        <v>65</v>
      </c>
      <c r="H75" s="28"/>
      <c r="I75" s="174">
        <f>SUM(H75:H78)</f>
        <v>64</v>
      </c>
      <c r="J75" s="28"/>
      <c r="K75" s="177">
        <f>SUM(J75:J78)</f>
        <v>1</v>
      </c>
      <c r="L75" s="28"/>
      <c r="M75" s="28"/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>
        <v>1</v>
      </c>
      <c r="N76" s="32"/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23</v>
      </c>
      <c r="G77" s="172"/>
      <c r="H77" s="32">
        <v>23</v>
      </c>
      <c r="I77" s="175"/>
      <c r="J77" s="32"/>
      <c r="K77" s="178"/>
      <c r="L77" s="32"/>
      <c r="M77" s="32"/>
      <c r="N77" s="32">
        <v>1</v>
      </c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19</v>
      </c>
      <c r="G78" s="183"/>
      <c r="H78" s="41">
        <v>18</v>
      </c>
      <c r="I78" s="184"/>
      <c r="J78" s="41">
        <v>1</v>
      </c>
      <c r="K78" s="185"/>
      <c r="L78" s="41">
        <v>2</v>
      </c>
      <c r="M78" s="41"/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7">H79+J79</f>
        <v>0</v>
      </c>
      <c r="G79" s="171">
        <f>SUM(F79:F87)</f>
        <v>141</v>
      </c>
      <c r="H79" s="28"/>
      <c r="I79" s="174">
        <f>SUM(H79:H87)</f>
        <v>40</v>
      </c>
      <c r="J79" s="28"/>
      <c r="K79" s="177">
        <f>SUM(J79:J87)</f>
        <v>101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7"/>
        <v>0</v>
      </c>
      <c r="G80" s="186"/>
      <c r="H80" s="32"/>
      <c r="I80" s="187"/>
      <c r="J80" s="32"/>
      <c r="K80" s="188"/>
      <c r="L80" s="32"/>
      <c r="M80" s="32"/>
      <c r="N80" s="32"/>
      <c r="O80" s="46"/>
    </row>
    <row r="81" spans="2:16" ht="26.05" customHeight="1" x14ac:dyDescent="0.4">
      <c r="B81" s="166"/>
      <c r="C81" s="169"/>
      <c r="D81" s="45">
        <v>2</v>
      </c>
      <c r="E81" s="126" t="s">
        <v>101</v>
      </c>
      <c r="F81" s="33">
        <f t="shared" si="17"/>
        <v>9</v>
      </c>
      <c r="G81" s="172"/>
      <c r="H81" s="32">
        <v>9</v>
      </c>
      <c r="I81" s="175"/>
      <c r="J81" s="32"/>
      <c r="K81" s="178"/>
      <c r="L81" s="32"/>
      <c r="M81" s="32"/>
      <c r="N81" s="32"/>
      <c r="O81" s="46"/>
      <c r="P81" s="120" t="s">
        <v>141</v>
      </c>
    </row>
    <row r="82" spans="2:16" ht="26.05" customHeight="1" x14ac:dyDescent="0.4">
      <c r="B82" s="166"/>
      <c r="C82" s="169"/>
      <c r="D82" s="45">
        <v>2</v>
      </c>
      <c r="E82" s="126" t="s">
        <v>102</v>
      </c>
      <c r="F82" s="33">
        <f t="shared" si="17"/>
        <v>24</v>
      </c>
      <c r="G82" s="172"/>
      <c r="H82" s="32"/>
      <c r="I82" s="175"/>
      <c r="J82" s="32">
        <v>24</v>
      </c>
      <c r="K82" s="178"/>
      <c r="L82" s="32"/>
      <c r="M82" s="32"/>
      <c r="N82" s="32"/>
      <c r="O82" s="46"/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7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7"/>
        <v>11</v>
      </c>
      <c r="G84" s="172"/>
      <c r="H84" s="32">
        <v>11</v>
      </c>
      <c r="I84" s="175"/>
      <c r="J84" s="32"/>
      <c r="K84" s="178"/>
      <c r="L84" s="32"/>
      <c r="M84" s="32"/>
      <c r="N84" s="32"/>
      <c r="O84" s="46"/>
      <c r="P84" s="120" t="s">
        <v>141</v>
      </c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7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7"/>
        <v>25</v>
      </c>
      <c r="G86" s="172"/>
      <c r="H86" s="32">
        <v>20</v>
      </c>
      <c r="I86" s="175"/>
      <c r="J86" s="32">
        <v>5</v>
      </c>
      <c r="K86" s="178"/>
      <c r="L86" s="32"/>
      <c r="M86" s="32"/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7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7"/>
        <v>0</v>
      </c>
      <c r="G88" s="186">
        <f>SUM(F88:F91)</f>
        <v>52</v>
      </c>
      <c r="H88" s="50"/>
      <c r="I88" s="187">
        <f>SUM(H88:H91)</f>
        <v>51</v>
      </c>
      <c r="J88" s="50"/>
      <c r="K88" s="188">
        <f>SUM(J88:J91)</f>
        <v>1</v>
      </c>
      <c r="L88" s="50"/>
      <c r="M88" s="50"/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7"/>
        <v>20</v>
      </c>
      <c r="G89" s="172"/>
      <c r="H89" s="32">
        <v>20</v>
      </c>
      <c r="I89" s="175"/>
      <c r="J89" s="32"/>
      <c r="K89" s="178"/>
      <c r="L89" s="32"/>
      <c r="M89" s="32">
        <v>1</v>
      </c>
      <c r="N89" s="32"/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7"/>
        <v>19</v>
      </c>
      <c r="G90" s="172"/>
      <c r="H90" s="32">
        <v>18</v>
      </c>
      <c r="I90" s="175"/>
      <c r="J90" s="32">
        <v>1</v>
      </c>
      <c r="K90" s="178"/>
      <c r="L90" s="32"/>
      <c r="M90" s="32">
        <v>2</v>
      </c>
      <c r="N90" s="32">
        <v>1</v>
      </c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7"/>
        <v>13</v>
      </c>
      <c r="G91" s="173"/>
      <c r="H91" s="36">
        <v>13</v>
      </c>
      <c r="I91" s="176"/>
      <c r="J91" s="36"/>
      <c r="K91" s="179"/>
      <c r="L91" s="36">
        <v>2</v>
      </c>
      <c r="M91" s="36">
        <v>3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7"/>
        <v>0</v>
      </c>
      <c r="G92" s="171">
        <f>SUM(F92:F94)</f>
        <v>42</v>
      </c>
      <c r="H92" s="28"/>
      <c r="I92" s="174">
        <f>SUM(H92:H94)</f>
        <v>42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7"/>
        <v>17</v>
      </c>
      <c r="G93" s="172"/>
      <c r="H93" s="32">
        <v>17</v>
      </c>
      <c r="I93" s="175"/>
      <c r="J93" s="32"/>
      <c r="K93" s="178"/>
      <c r="L93" s="32"/>
      <c r="M93" s="32"/>
      <c r="N93" s="32"/>
      <c r="O93" s="46"/>
      <c r="P93" s="120" t="s">
        <v>141</v>
      </c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7"/>
        <v>25</v>
      </c>
      <c r="G94" s="173"/>
      <c r="H94" s="36">
        <v>25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7"/>
        <v>0</v>
      </c>
      <c r="G95" s="171">
        <f>SUM(F95:F98)</f>
        <v>63</v>
      </c>
      <c r="H95" s="28"/>
      <c r="I95" s="174">
        <f>SUM(H95:H98)</f>
        <v>62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7"/>
        <v>24</v>
      </c>
      <c r="G96" s="172"/>
      <c r="H96" s="32">
        <v>24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7"/>
        <v>23</v>
      </c>
      <c r="G97" s="172"/>
      <c r="H97" s="32">
        <v>23</v>
      </c>
      <c r="I97" s="175"/>
      <c r="J97" s="32"/>
      <c r="K97" s="178"/>
      <c r="L97" s="32"/>
      <c r="M97" s="32"/>
      <c r="N97" s="32"/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7"/>
        <v>16</v>
      </c>
      <c r="G98" s="173"/>
      <c r="H98" s="36">
        <v>15</v>
      </c>
      <c r="I98" s="176"/>
      <c r="J98" s="36">
        <v>1</v>
      </c>
      <c r="K98" s="179"/>
      <c r="L98" s="36"/>
      <c r="M98" s="36">
        <v>1</v>
      </c>
      <c r="N98" s="36">
        <v>2</v>
      </c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7"/>
        <v>0</v>
      </c>
      <c r="G99" s="171">
        <f>SUM(F99:F102)</f>
        <v>53</v>
      </c>
      <c r="H99" s="28"/>
      <c r="I99" s="174">
        <f>SUM(H99:H102)</f>
        <v>52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7"/>
        <v>19</v>
      </c>
      <c r="G100" s="172"/>
      <c r="H100" s="32">
        <v>19</v>
      </c>
      <c r="I100" s="175"/>
      <c r="J100" s="32"/>
      <c r="K100" s="178"/>
      <c r="L100" s="32">
        <v>2</v>
      </c>
      <c r="M100" s="32"/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7"/>
        <v>18</v>
      </c>
      <c r="G101" s="172"/>
      <c r="H101" s="32">
        <v>17</v>
      </c>
      <c r="I101" s="175"/>
      <c r="J101" s="32">
        <v>1</v>
      </c>
      <c r="K101" s="178"/>
      <c r="L101" s="32"/>
      <c r="M101" s="32">
        <v>1</v>
      </c>
      <c r="N101" s="32">
        <v>1</v>
      </c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7"/>
        <v>16</v>
      </c>
      <c r="G102" s="183"/>
      <c r="H102" s="41">
        <v>16</v>
      </c>
      <c r="I102" s="184"/>
      <c r="J102" s="41"/>
      <c r="K102" s="185"/>
      <c r="L102" s="41">
        <v>1</v>
      </c>
      <c r="M102" s="41">
        <v>2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7"/>
        <v>0</v>
      </c>
      <c r="G103" s="155">
        <f>SUM(F103:F106)</f>
        <v>71</v>
      </c>
      <c r="H103" s="28"/>
      <c r="I103" s="158">
        <f>SUM(H103:H106)</f>
        <v>68</v>
      </c>
      <c r="J103" s="28"/>
      <c r="K103" s="161">
        <f>SUM(J103:J106)</f>
        <v>3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7"/>
        <v>25</v>
      </c>
      <c r="G104" s="156"/>
      <c r="H104" s="32">
        <v>25</v>
      </c>
      <c r="I104" s="159"/>
      <c r="J104" s="32"/>
      <c r="K104" s="162"/>
      <c r="L104" s="32">
        <v>1</v>
      </c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7"/>
        <v>24</v>
      </c>
      <c r="G105" s="156"/>
      <c r="H105" s="32">
        <v>24</v>
      </c>
      <c r="I105" s="159"/>
      <c r="J105" s="32"/>
      <c r="K105" s="162"/>
      <c r="L105" s="32">
        <v>2</v>
      </c>
      <c r="M105" s="32">
        <v>2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22</v>
      </c>
      <c r="G106" s="157"/>
      <c r="H106" s="36">
        <v>19</v>
      </c>
      <c r="I106" s="160"/>
      <c r="J106" s="36">
        <v>3</v>
      </c>
      <c r="K106" s="163"/>
      <c r="L106" s="36"/>
      <c r="M106" s="36">
        <v>1</v>
      </c>
      <c r="N106" s="36"/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0</v>
      </c>
      <c r="G109" s="85">
        <f>F109</f>
        <v>0</v>
      </c>
      <c r="H109" s="86"/>
      <c r="I109" s="87">
        <f>H109</f>
        <v>0</v>
      </c>
      <c r="J109" s="84"/>
      <c r="K109" s="88">
        <f>J109</f>
        <v>0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P1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5" sqref="C15:C18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1583</v>
      </c>
      <c r="G7" s="245"/>
      <c r="H7" s="246">
        <f t="shared" ref="H7" si="0">SUM(H8:I9)</f>
        <v>1159</v>
      </c>
      <c r="I7" s="247"/>
      <c r="J7" s="246">
        <f t="shared" ref="J7" si="1">SUM(J8:K9)</f>
        <v>424</v>
      </c>
      <c r="K7" s="247"/>
      <c r="L7" s="14">
        <f>SUM(L8:L9)</f>
        <v>22</v>
      </c>
      <c r="M7" s="14">
        <f t="shared" ref="M7:O7" si="2">SUM(M8:M9)</f>
        <v>60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1475</v>
      </c>
      <c r="G8" s="228"/>
      <c r="H8" s="227">
        <f>SUM(H12,H52,H72)</f>
        <v>1159</v>
      </c>
      <c r="I8" s="228"/>
      <c r="J8" s="227">
        <f>SUM(J12,J52,J72)</f>
        <v>316</v>
      </c>
      <c r="K8" s="228"/>
      <c r="L8" s="16">
        <f>SUM(L12,L52,L72)</f>
        <v>22</v>
      </c>
      <c r="M8" s="16">
        <f>SUM(M12,M52,M72)</f>
        <v>60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108</v>
      </c>
      <c r="G9" s="232"/>
      <c r="H9" s="231">
        <f>SUM(H13,H73)</f>
        <v>0</v>
      </c>
      <c r="I9" s="232"/>
      <c r="J9" s="231">
        <f>SUM(J13,J73)</f>
        <v>108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647</v>
      </c>
      <c r="G11" s="221"/>
      <c r="H11" s="221">
        <f t="shared" ref="H11" si="3">SUM(H12:I13)</f>
        <v>384</v>
      </c>
      <c r="I11" s="221"/>
      <c r="J11" s="221">
        <f t="shared" ref="J11" si="4">SUM(J12:K13)</f>
        <v>263</v>
      </c>
      <c r="K11" s="221"/>
      <c r="L11" s="20">
        <f>SUM(L12:L13)</f>
        <v>7</v>
      </c>
      <c r="M11" s="20">
        <f t="shared" ref="M11:O11" si="5">SUM(M12:M13)</f>
        <v>19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548</v>
      </c>
      <c r="G12" s="196"/>
      <c r="H12" s="196">
        <f>SUM(I15:I39)</f>
        <v>384</v>
      </c>
      <c r="I12" s="196"/>
      <c r="J12" s="196">
        <f>SUM(K15:K39)</f>
        <v>164</v>
      </c>
      <c r="K12" s="196"/>
      <c r="L12" s="21">
        <f>SUM(L15:L39)</f>
        <v>7</v>
      </c>
      <c r="M12" s="21">
        <f>SUM(M15:M39)</f>
        <v>19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99</v>
      </c>
      <c r="G13" s="198"/>
      <c r="H13" s="198">
        <f>SUM(I42:I49)</f>
        <v>0</v>
      </c>
      <c r="I13" s="198"/>
      <c r="J13" s="198">
        <f>SUM(K42:K49)</f>
        <v>99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89</v>
      </c>
      <c r="H15" s="28">
        <v>25</v>
      </c>
      <c r="I15" s="174">
        <f>SUM(H15:H18)</f>
        <v>87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/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16</v>
      </c>
      <c r="G18" s="173"/>
      <c r="H18" s="36">
        <v>16</v>
      </c>
      <c r="I18" s="176"/>
      <c r="J18" s="36"/>
      <c r="K18" s="179"/>
      <c r="L18" s="36"/>
      <c r="M18" s="36">
        <v>1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61</v>
      </c>
      <c r="H19" s="54"/>
      <c r="I19" s="174">
        <f>SUM(H19:H22)</f>
        <v>61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23</v>
      </c>
      <c r="G20" s="172"/>
      <c r="H20" s="32">
        <v>23</v>
      </c>
      <c r="I20" s="175"/>
      <c r="J20" s="32"/>
      <c r="K20" s="178"/>
      <c r="L20" s="32">
        <v>3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22</v>
      </c>
      <c r="G25" s="156"/>
      <c r="H25" s="32">
        <v>22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105</v>
      </c>
      <c r="H27" s="50">
        <v>25</v>
      </c>
      <c r="I27" s="187">
        <f>SUM(H27:H30)</f>
        <v>100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21</v>
      </c>
      <c r="G45" s="171">
        <f>SUM(F45:F47)</f>
        <v>58</v>
      </c>
      <c r="H45" s="54"/>
      <c r="I45" s="174">
        <f>SUM(H45:H47)</f>
        <v>0</v>
      </c>
      <c r="J45" s="28">
        <v>21</v>
      </c>
      <c r="K45" s="177">
        <f>SUM(J45:J47)</f>
        <v>58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17</v>
      </c>
      <c r="G46" s="172"/>
      <c r="H46" s="55"/>
      <c r="I46" s="175"/>
      <c r="J46" s="32">
        <v>17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17</v>
      </c>
      <c r="G49" s="85">
        <f>F49</f>
        <v>17</v>
      </c>
      <c r="H49" s="86"/>
      <c r="I49" s="87">
        <f>H49</f>
        <v>0</v>
      </c>
      <c r="J49" s="84">
        <v>17</v>
      </c>
      <c r="K49" s="88">
        <f>J49</f>
        <v>17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282</v>
      </c>
      <c r="G51" s="217"/>
      <c r="H51" s="217">
        <f t="shared" ref="H51" si="8">H52</f>
        <v>273</v>
      </c>
      <c r="I51" s="217"/>
      <c r="J51" s="217">
        <f t="shared" ref="J51" si="9">J52</f>
        <v>9</v>
      </c>
      <c r="K51" s="217"/>
      <c r="L51" s="92">
        <f>L52</f>
        <v>3</v>
      </c>
      <c r="M51" s="92">
        <f t="shared" ref="M51:O51" si="10">M52</f>
        <v>18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282</v>
      </c>
      <c r="G52" s="196"/>
      <c r="H52" s="196">
        <f>SUM(I55:I66,I69)</f>
        <v>273</v>
      </c>
      <c r="I52" s="196"/>
      <c r="J52" s="196">
        <f t="shared" ref="J52" si="11">SUM(K55:K66,K69)</f>
        <v>9</v>
      </c>
      <c r="K52" s="196"/>
      <c r="L52" s="21">
        <f>SUM(L55:L66,L69)</f>
        <v>3</v>
      </c>
      <c r="M52" s="21">
        <f t="shared" ref="M52:O52" si="12">SUM(M55:M66,M69)</f>
        <v>18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61</v>
      </c>
      <c r="H55" s="28">
        <v>25</v>
      </c>
      <c r="I55" s="158">
        <f>SUM(H55:H57)</f>
        <v>61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69</v>
      </c>
      <c r="H58" s="50">
        <v>25</v>
      </c>
      <c r="I58" s="187">
        <f>SUM(H58:H60)</f>
        <v>65</v>
      </c>
      <c r="J58" s="50">
        <v>3</v>
      </c>
      <c r="K58" s="188">
        <f>SUM(J58:J60)</f>
        <v>4</v>
      </c>
      <c r="L58" s="50"/>
      <c r="M58" s="50">
        <v>1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23</v>
      </c>
      <c r="G59" s="172"/>
      <c r="H59" s="32">
        <v>22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67</v>
      </c>
      <c r="H61" s="28">
        <v>23</v>
      </c>
      <c r="I61" s="158">
        <f>SUM(H61:H63)</f>
        <v>64</v>
      </c>
      <c r="J61" s="28">
        <v>3</v>
      </c>
      <c r="K61" s="161">
        <f>SUM(J61:J63)</f>
        <v>3</v>
      </c>
      <c r="L61" s="28">
        <v>1</v>
      </c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22</v>
      </c>
      <c r="G62" s="156"/>
      <c r="H62" s="32">
        <v>22</v>
      </c>
      <c r="I62" s="159"/>
      <c r="J62" s="32"/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72</v>
      </c>
      <c r="H64" s="50">
        <v>25</v>
      </c>
      <c r="I64" s="187">
        <f>SUM(H64:H66)</f>
        <v>70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21</v>
      </c>
      <c r="G66" s="173"/>
      <c r="H66" s="36">
        <v>21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654</v>
      </c>
      <c r="G71" s="205"/>
      <c r="H71" s="204">
        <f t="shared" ref="H71" si="14">SUM(H72:I73)</f>
        <v>502</v>
      </c>
      <c r="I71" s="205"/>
      <c r="J71" s="204">
        <f t="shared" ref="J71" si="15">SUM(J72:K73)</f>
        <v>152</v>
      </c>
      <c r="K71" s="205"/>
      <c r="L71" s="112">
        <f>SUM(L72:L73)</f>
        <v>12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645</v>
      </c>
      <c r="G72" s="196"/>
      <c r="H72" s="196">
        <f>SUM(I75:I106)</f>
        <v>502</v>
      </c>
      <c r="I72" s="196"/>
      <c r="J72" s="196">
        <f>SUM(K75:K106)</f>
        <v>143</v>
      </c>
      <c r="K72" s="196"/>
      <c r="L72" s="21">
        <f>SUM(L75:L106)</f>
        <v>12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84</v>
      </c>
      <c r="H75" s="28">
        <v>25</v>
      </c>
      <c r="I75" s="174">
        <f>SUM(H75:H78)</f>
        <v>80</v>
      </c>
      <c r="J75" s="28"/>
      <c r="K75" s="177">
        <f>SUM(J75:J78)</f>
        <v>4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21</v>
      </c>
      <c r="G77" s="172"/>
      <c r="H77" s="32">
        <v>18</v>
      </c>
      <c r="I77" s="175"/>
      <c r="J77" s="32">
        <v>3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15</v>
      </c>
      <c r="G78" s="183"/>
      <c r="H78" s="41">
        <v>14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186</v>
      </c>
      <c r="H79" s="28">
        <v>8</v>
      </c>
      <c r="I79" s="174">
        <f>SUM(H79:H87)</f>
        <v>57</v>
      </c>
      <c r="J79" s="28"/>
      <c r="K79" s="177">
        <f>SUM(J79:J87)</f>
        <v>129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21</v>
      </c>
      <c r="G86" s="172"/>
      <c r="H86" s="32">
        <v>17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70</v>
      </c>
      <c r="H88" s="50">
        <v>21</v>
      </c>
      <c r="I88" s="187">
        <f>SUM(H88:H91)</f>
        <v>69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16</v>
      </c>
      <c r="G90" s="172"/>
      <c r="H90" s="32">
        <v>16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12</v>
      </c>
      <c r="G91" s="173"/>
      <c r="H91" s="36">
        <v>12</v>
      </c>
      <c r="I91" s="176"/>
      <c r="J91" s="36"/>
      <c r="K91" s="179"/>
      <c r="L91" s="36">
        <v>1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84</v>
      </c>
      <c r="H95" s="28">
        <v>24</v>
      </c>
      <c r="I95" s="174">
        <f>SUM(H95:H98)</f>
        <v>83</v>
      </c>
      <c r="J95" s="28"/>
      <c r="K95" s="177">
        <f>SUM(J95:J98)</f>
        <v>1</v>
      </c>
      <c r="L95" s="28">
        <v>1</v>
      </c>
      <c r="M95" s="28">
        <v>1</v>
      </c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24</v>
      </c>
      <c r="G96" s="172"/>
      <c r="H96" s="32">
        <v>24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/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72</v>
      </c>
      <c r="H99" s="28">
        <v>19</v>
      </c>
      <c r="I99" s="174">
        <f>SUM(H99:H102)</f>
        <v>71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22</v>
      </c>
      <c r="G100" s="172"/>
      <c r="H100" s="32">
        <v>21</v>
      </c>
      <c r="I100" s="175"/>
      <c r="J100" s="32">
        <v>1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89</v>
      </c>
      <c r="H103" s="28">
        <v>25</v>
      </c>
      <c r="I103" s="158">
        <f>SUM(H103:H106)</f>
        <v>82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1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18</v>
      </c>
      <c r="I105" s="159"/>
      <c r="J105" s="32">
        <v>4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136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P113"/>
  <sheetViews>
    <sheetView workbookViewId="0">
      <pane xSplit="1" ySplit="9" topLeftCell="B31" activePane="bottomRight" state="frozen"/>
      <selection pane="topRight" activeCell="B1" sqref="B1"/>
      <selection pane="bottomLeft" activeCell="A10" sqref="A10"/>
      <selection pane="bottomRight" activeCell="C31" sqref="C31:C33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161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1647</v>
      </c>
      <c r="G7" s="245"/>
      <c r="H7" s="246">
        <f t="shared" ref="H7" si="0">SUM(H8:I9)</f>
        <v>1207</v>
      </c>
      <c r="I7" s="247"/>
      <c r="J7" s="246">
        <f t="shared" ref="J7" si="1">SUM(J8:K9)</f>
        <v>440</v>
      </c>
      <c r="K7" s="247"/>
      <c r="L7" s="14">
        <f>SUM(L8:L9)</f>
        <v>23</v>
      </c>
      <c r="M7" s="14">
        <f t="shared" ref="M7:O7" si="2">SUM(M8:M9)</f>
        <v>65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1536</v>
      </c>
      <c r="G8" s="228"/>
      <c r="H8" s="227">
        <f>SUM(H12,H52,H72)</f>
        <v>1207</v>
      </c>
      <c r="I8" s="228"/>
      <c r="J8" s="227">
        <f>SUM(J12,J52,J72)</f>
        <v>329</v>
      </c>
      <c r="K8" s="228"/>
      <c r="L8" s="16">
        <f>SUM(L12,L52,L72)</f>
        <v>23</v>
      </c>
      <c r="M8" s="16">
        <f>SUM(M12,M52,M72)</f>
        <v>65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111</v>
      </c>
      <c r="G9" s="232"/>
      <c r="H9" s="231">
        <f>SUM(H13,H73)</f>
        <v>0</v>
      </c>
      <c r="I9" s="232"/>
      <c r="J9" s="231">
        <f>SUM(J13,J73)</f>
        <v>111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662</v>
      </c>
      <c r="G11" s="221"/>
      <c r="H11" s="221">
        <f t="shared" ref="H11" si="3">SUM(H12:I13)</f>
        <v>389</v>
      </c>
      <c r="I11" s="221"/>
      <c r="J11" s="221">
        <f t="shared" ref="J11" si="4">SUM(J12:K13)</f>
        <v>273</v>
      </c>
      <c r="K11" s="221"/>
      <c r="L11" s="20">
        <f>SUM(L12:L13)</f>
        <v>9</v>
      </c>
      <c r="M11" s="20">
        <f t="shared" ref="M11:O11" si="5">SUM(M12:M13)</f>
        <v>19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560</v>
      </c>
      <c r="G12" s="196"/>
      <c r="H12" s="196">
        <f>SUM(I15:I39)</f>
        <v>389</v>
      </c>
      <c r="I12" s="196"/>
      <c r="J12" s="196">
        <f>SUM(K15:K39)</f>
        <v>171</v>
      </c>
      <c r="K12" s="196"/>
      <c r="L12" s="21">
        <f>SUM(L15:L39)</f>
        <v>9</v>
      </c>
      <c r="M12" s="21">
        <f>SUM(M15:M39)</f>
        <v>19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102</v>
      </c>
      <c r="G13" s="198"/>
      <c r="H13" s="198">
        <f>SUM(I42:I49)</f>
        <v>0</v>
      </c>
      <c r="I13" s="198"/>
      <c r="J13" s="198">
        <f>SUM(K42:K49)</f>
        <v>102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64</v>
      </c>
      <c r="H19" s="54"/>
      <c r="I19" s="174">
        <f>SUM(H19:H22)</f>
        <v>64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3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16</v>
      </c>
      <c r="G22" s="183"/>
      <c r="H22" s="41">
        <v>16</v>
      </c>
      <c r="I22" s="184"/>
      <c r="J22" s="41"/>
      <c r="K22" s="185"/>
      <c r="L22" s="41">
        <v>1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24</v>
      </c>
      <c r="G24" s="156"/>
      <c r="H24" s="32">
        <v>24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/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25</v>
      </c>
      <c r="G29" s="172"/>
      <c r="H29" s="32">
        <v>24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/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23</v>
      </c>
      <c r="G45" s="171">
        <f>SUM(F45:F47)</f>
        <v>61</v>
      </c>
      <c r="H45" s="54"/>
      <c r="I45" s="174">
        <f>SUM(H45:H47)</f>
        <v>0</v>
      </c>
      <c r="J45" s="28">
        <v>23</v>
      </c>
      <c r="K45" s="177">
        <f>SUM(J45:J47)</f>
        <v>61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18</v>
      </c>
      <c r="G46" s="172"/>
      <c r="H46" s="55"/>
      <c r="I46" s="175"/>
      <c r="J46" s="32">
        <v>18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17</v>
      </c>
      <c r="G49" s="85">
        <f>F49</f>
        <v>17</v>
      </c>
      <c r="H49" s="86"/>
      <c r="I49" s="87">
        <f>H49</f>
        <v>0</v>
      </c>
      <c r="J49" s="84">
        <v>17</v>
      </c>
      <c r="K49" s="88">
        <f>J49</f>
        <v>17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304</v>
      </c>
      <c r="G51" s="217"/>
      <c r="H51" s="217">
        <f t="shared" ref="H51" si="8">H52</f>
        <v>296</v>
      </c>
      <c r="I51" s="217"/>
      <c r="J51" s="217">
        <f t="shared" ref="J51" si="9">J52</f>
        <v>8</v>
      </c>
      <c r="K51" s="217"/>
      <c r="L51" s="92">
        <f>L52</f>
        <v>2</v>
      </c>
      <c r="M51" s="92">
        <f t="shared" ref="M51:O51" si="10">M52</f>
        <v>23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304</v>
      </c>
      <c r="G52" s="196"/>
      <c r="H52" s="196">
        <f>SUM(I55:I66,I69)</f>
        <v>296</v>
      </c>
      <c r="I52" s="196"/>
      <c r="J52" s="196">
        <f t="shared" ref="J52" si="11">SUM(K55:K66,K69)</f>
        <v>8</v>
      </c>
      <c r="K52" s="196"/>
      <c r="L52" s="21">
        <f>SUM(L55:L66,L69)</f>
        <v>2</v>
      </c>
      <c r="M52" s="21">
        <f t="shared" ref="M52:O52" si="12">SUM(M55:M66,M69)</f>
        <v>23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69</v>
      </c>
      <c r="H55" s="28">
        <v>25</v>
      </c>
      <c r="I55" s="158">
        <f>SUM(H55:H57)</f>
        <v>69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2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18</v>
      </c>
      <c r="G57" s="157"/>
      <c r="H57" s="36">
        <v>18</v>
      </c>
      <c r="I57" s="160"/>
      <c r="J57" s="36"/>
      <c r="K57" s="163"/>
      <c r="L57" s="36">
        <v>1</v>
      </c>
      <c r="M57" s="36">
        <v>4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73</v>
      </c>
      <c r="H58" s="50">
        <v>25</v>
      </c>
      <c r="I58" s="187">
        <f>SUM(H58:H60)</f>
        <v>69</v>
      </c>
      <c r="J58" s="50">
        <v>3</v>
      </c>
      <c r="K58" s="188">
        <f>SUM(J58:J60)</f>
        <v>4</v>
      </c>
      <c r="L58" s="50"/>
      <c r="M58" s="50">
        <v>1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2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2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27</v>
      </c>
      <c r="G61" s="155">
        <f>SUM(F61:F63)</f>
        <v>74</v>
      </c>
      <c r="H61" s="28">
        <v>25</v>
      </c>
      <c r="I61" s="158">
        <f>SUM(H61:H63)</f>
        <v>72</v>
      </c>
      <c r="J61" s="28">
        <v>2</v>
      </c>
      <c r="K61" s="161">
        <f>SUM(J61:J63)</f>
        <v>2</v>
      </c>
      <c r="L61" s="28"/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24</v>
      </c>
      <c r="G62" s="156"/>
      <c r="H62" s="32">
        <v>24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23</v>
      </c>
      <c r="G63" s="157"/>
      <c r="H63" s="36">
        <v>23</v>
      </c>
      <c r="I63" s="160"/>
      <c r="J63" s="36"/>
      <c r="K63" s="163"/>
      <c r="L63" s="36"/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75</v>
      </c>
      <c r="H64" s="50">
        <v>25</v>
      </c>
      <c r="I64" s="187">
        <f>SUM(H64:H66)</f>
        <v>73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25</v>
      </c>
      <c r="G65" s="172"/>
      <c r="H65" s="32">
        <v>25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681</v>
      </c>
      <c r="G71" s="205"/>
      <c r="H71" s="204">
        <f t="shared" ref="H71" si="14">SUM(H72:I73)</f>
        <v>522</v>
      </c>
      <c r="I71" s="205"/>
      <c r="J71" s="204">
        <f t="shared" ref="J71" si="15">SUM(J72:K73)</f>
        <v>159</v>
      </c>
      <c r="K71" s="205"/>
      <c r="L71" s="112">
        <f>SUM(L72:L73)</f>
        <v>12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672</v>
      </c>
      <c r="G72" s="196"/>
      <c r="H72" s="196">
        <f>SUM(I75:I106)</f>
        <v>522</v>
      </c>
      <c r="I72" s="196"/>
      <c r="J72" s="196">
        <f>SUM(K75:K106)</f>
        <v>150</v>
      </c>
      <c r="K72" s="196"/>
      <c r="L72" s="21">
        <f>SUM(L75:L106)</f>
        <v>12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91</v>
      </c>
      <c r="H75" s="28">
        <v>25</v>
      </c>
      <c r="I75" s="174">
        <f>SUM(H75:H78)</f>
        <v>83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20</v>
      </c>
      <c r="G78" s="183"/>
      <c r="H78" s="41">
        <v>16</v>
      </c>
      <c r="I78" s="184"/>
      <c r="J78" s="41">
        <v>4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189</v>
      </c>
      <c r="H79" s="28">
        <v>8</v>
      </c>
      <c r="I79" s="174">
        <f>SUM(H79:H87)</f>
        <v>59</v>
      </c>
      <c r="J79" s="28"/>
      <c r="K79" s="177">
        <f>SUM(J79:J87)</f>
        <v>130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26</v>
      </c>
      <c r="G84" s="172"/>
      <c r="H84" s="32">
        <v>21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72</v>
      </c>
      <c r="H88" s="50">
        <v>21</v>
      </c>
      <c r="I88" s="187">
        <f>SUM(H88:H91)</f>
        <v>71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19</v>
      </c>
      <c r="G89" s="172"/>
      <c r="H89" s="32">
        <v>18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62</v>
      </c>
      <c r="H92" s="28">
        <v>17</v>
      </c>
      <c r="I92" s="174">
        <f>SUM(H92:H94)</f>
        <v>62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88</v>
      </c>
      <c r="H95" s="28">
        <v>25</v>
      </c>
      <c r="I95" s="174">
        <f>SUM(H95:H98)</f>
        <v>87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24</v>
      </c>
      <c r="G96" s="172"/>
      <c r="H96" s="32">
        <v>24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19</v>
      </c>
      <c r="G97" s="172"/>
      <c r="H97" s="32">
        <v>18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78</v>
      </c>
      <c r="H99" s="28">
        <v>20</v>
      </c>
      <c r="I99" s="174">
        <f>SUM(H99:H102)</f>
        <v>75</v>
      </c>
      <c r="J99" s="28"/>
      <c r="K99" s="177">
        <f>SUM(J99:J102)</f>
        <v>3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25</v>
      </c>
      <c r="G100" s="172"/>
      <c r="H100" s="32">
        <v>22</v>
      </c>
      <c r="I100" s="175"/>
      <c r="J100" s="32">
        <v>3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92</v>
      </c>
      <c r="H103" s="28">
        <v>25</v>
      </c>
      <c r="I103" s="158">
        <f>SUM(H103:H106)</f>
        <v>85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136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B1:P113"/>
  <sheetViews>
    <sheetView workbookViewId="0">
      <pane xSplit="1" ySplit="9" topLeftCell="B100" activePane="bottomRight" state="frozen"/>
      <selection pane="topRight" activeCell="B1" sqref="B1"/>
      <selection pane="bottomLeft" activeCell="A10" sqref="A10"/>
      <selection pane="bottomRight" activeCell="M18" sqref="M18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1633</v>
      </c>
      <c r="G7" s="245"/>
      <c r="H7" s="246">
        <f t="shared" ref="H7" si="0">SUM(H8:I9)</f>
        <v>1197</v>
      </c>
      <c r="I7" s="247"/>
      <c r="J7" s="246">
        <f t="shared" ref="J7" si="1">SUM(J8:K9)</f>
        <v>436</v>
      </c>
      <c r="K7" s="247"/>
      <c r="L7" s="14">
        <f>SUM(L8:L9)</f>
        <v>18</v>
      </c>
      <c r="M7" s="14">
        <f t="shared" ref="M7:O7" si="2">SUM(M8:M9)</f>
        <v>60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1525</v>
      </c>
      <c r="G8" s="228"/>
      <c r="H8" s="227">
        <f>SUM(H12,H52,H72)</f>
        <v>1197</v>
      </c>
      <c r="I8" s="228"/>
      <c r="J8" s="227">
        <f>SUM(J12,J52,J72)</f>
        <v>328</v>
      </c>
      <c r="K8" s="228"/>
      <c r="L8" s="16">
        <f>SUM(L12,L52,L72)</f>
        <v>18</v>
      </c>
      <c r="M8" s="16">
        <f>SUM(M12,M52,M72)</f>
        <v>60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108</v>
      </c>
      <c r="G9" s="232"/>
      <c r="H9" s="231">
        <f>SUM(H13,H73)</f>
        <v>0</v>
      </c>
      <c r="I9" s="232"/>
      <c r="J9" s="231">
        <f>SUM(J13,J73)</f>
        <v>108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659</v>
      </c>
      <c r="G11" s="221"/>
      <c r="H11" s="221">
        <f t="shared" ref="H11" si="3">SUM(H12:I13)</f>
        <v>389</v>
      </c>
      <c r="I11" s="221"/>
      <c r="J11" s="221">
        <f t="shared" ref="J11" si="4">SUM(J12:K13)</f>
        <v>270</v>
      </c>
      <c r="K11" s="221"/>
      <c r="L11" s="20">
        <f>SUM(L12:L13)</f>
        <v>10</v>
      </c>
      <c r="M11" s="20">
        <f t="shared" ref="M11:O11" si="5">SUM(M12:M13)</f>
        <v>20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560</v>
      </c>
      <c r="G12" s="196"/>
      <c r="H12" s="196">
        <f>SUM(I15:I39)</f>
        <v>389</v>
      </c>
      <c r="I12" s="196"/>
      <c r="J12" s="196">
        <f>SUM(K15:K39)</f>
        <v>171</v>
      </c>
      <c r="K12" s="196"/>
      <c r="L12" s="21">
        <f>SUM(L15:L39)</f>
        <v>10</v>
      </c>
      <c r="M12" s="21">
        <f>SUM(M15:M39)</f>
        <v>20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99</v>
      </c>
      <c r="G13" s="198"/>
      <c r="H13" s="198">
        <f>SUM(I42:I49)</f>
        <v>0</v>
      </c>
      <c r="I13" s="198"/>
      <c r="J13" s="198">
        <f>SUM(K42:K49)</f>
        <v>99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2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64</v>
      </c>
      <c r="H19" s="54"/>
      <c r="I19" s="174">
        <f>SUM(H19:H22)</f>
        <v>64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3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16</v>
      </c>
      <c r="G22" s="183"/>
      <c r="H22" s="41">
        <v>16</v>
      </c>
      <c r="I22" s="184"/>
      <c r="J22" s="41"/>
      <c r="K22" s="185"/>
      <c r="L22" s="41">
        <v>2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24</v>
      </c>
      <c r="G24" s="156"/>
      <c r="H24" s="32">
        <v>24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25</v>
      </c>
      <c r="G29" s="172"/>
      <c r="H29" s="32">
        <v>24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21</v>
      </c>
      <c r="G45" s="171">
        <f>SUM(F45:F47)</f>
        <v>58</v>
      </c>
      <c r="H45" s="54"/>
      <c r="I45" s="174">
        <f>SUM(H45:H47)</f>
        <v>0</v>
      </c>
      <c r="J45" s="28">
        <v>21</v>
      </c>
      <c r="K45" s="177">
        <f>SUM(J45:J47)</f>
        <v>58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17</v>
      </c>
      <c r="G46" s="172"/>
      <c r="H46" s="55"/>
      <c r="I46" s="175"/>
      <c r="J46" s="32">
        <v>17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17</v>
      </c>
      <c r="G49" s="85">
        <f>F49</f>
        <v>17</v>
      </c>
      <c r="H49" s="86"/>
      <c r="I49" s="87">
        <f>H49</f>
        <v>0</v>
      </c>
      <c r="J49" s="84">
        <v>17</v>
      </c>
      <c r="K49" s="88">
        <f>J49</f>
        <v>17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300</v>
      </c>
      <c r="G51" s="217"/>
      <c r="H51" s="217">
        <f t="shared" ref="H51" si="8">H52</f>
        <v>291</v>
      </c>
      <c r="I51" s="217"/>
      <c r="J51" s="217">
        <f t="shared" ref="J51" si="9">J52</f>
        <v>9</v>
      </c>
      <c r="K51" s="217"/>
      <c r="L51" s="92">
        <f>L52</f>
        <v>2</v>
      </c>
      <c r="M51" s="92">
        <f t="shared" ref="M51:O51" si="10">M52</f>
        <v>18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300</v>
      </c>
      <c r="G52" s="196"/>
      <c r="H52" s="196">
        <f>SUM(I55:I66,I69)</f>
        <v>291</v>
      </c>
      <c r="I52" s="196"/>
      <c r="J52" s="196">
        <f t="shared" ref="J52" si="11">SUM(K55:K66,K69)</f>
        <v>9</v>
      </c>
      <c r="K52" s="196"/>
      <c r="L52" s="21">
        <f>SUM(L55:L66,L69)</f>
        <v>2</v>
      </c>
      <c r="M52" s="21">
        <f t="shared" ref="M52:O52" si="12">SUM(M55:M66,M69)</f>
        <v>18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68</v>
      </c>
      <c r="H55" s="28">
        <v>25</v>
      </c>
      <c r="I55" s="158">
        <f>SUM(H55:H57)</f>
        <v>68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17</v>
      </c>
      <c r="G57" s="157"/>
      <c r="H57" s="36">
        <v>17</v>
      </c>
      <c r="I57" s="160"/>
      <c r="J57" s="36"/>
      <c r="K57" s="163"/>
      <c r="L57" s="36">
        <v>1</v>
      </c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73</v>
      </c>
      <c r="H58" s="50">
        <v>25</v>
      </c>
      <c r="I58" s="187">
        <f>SUM(H58:H60)</f>
        <v>69</v>
      </c>
      <c r="J58" s="50">
        <v>3</v>
      </c>
      <c r="K58" s="188">
        <f>SUM(J58:J60)</f>
        <v>4</v>
      </c>
      <c r="L58" s="50"/>
      <c r="M58" s="50">
        <v>1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28</v>
      </c>
      <c r="G61" s="155">
        <f>SUM(F61:F63)</f>
        <v>72</v>
      </c>
      <c r="H61" s="28">
        <v>25</v>
      </c>
      <c r="I61" s="158">
        <f>SUM(H61:H63)</f>
        <v>69</v>
      </c>
      <c r="J61" s="28">
        <v>3</v>
      </c>
      <c r="K61" s="161">
        <f>SUM(J61:J63)</f>
        <v>3</v>
      </c>
      <c r="L61" s="28"/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23</v>
      </c>
      <c r="G62" s="156"/>
      <c r="H62" s="32">
        <v>23</v>
      </c>
      <c r="I62" s="159"/>
      <c r="J62" s="32"/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21</v>
      </c>
      <c r="G63" s="157"/>
      <c r="H63" s="36">
        <v>21</v>
      </c>
      <c r="I63" s="160"/>
      <c r="J63" s="36"/>
      <c r="K63" s="163"/>
      <c r="L63" s="36"/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74</v>
      </c>
      <c r="H64" s="50">
        <v>25</v>
      </c>
      <c r="I64" s="187">
        <f>SUM(H64:H66)</f>
        <v>72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674</v>
      </c>
      <c r="G71" s="205"/>
      <c r="H71" s="204">
        <f t="shared" ref="H71" si="14">SUM(H72:I73)</f>
        <v>517</v>
      </c>
      <c r="I71" s="205"/>
      <c r="J71" s="204">
        <f t="shared" ref="J71" si="15">SUM(J72:K73)</f>
        <v>157</v>
      </c>
      <c r="K71" s="205"/>
      <c r="L71" s="112">
        <f>SUM(L72:L73)</f>
        <v>6</v>
      </c>
      <c r="M71" s="112">
        <f t="shared" ref="M71:O71" si="16">SUM(M72:M73)</f>
        <v>22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665</v>
      </c>
      <c r="G72" s="196"/>
      <c r="H72" s="196">
        <f>SUM(I75:I106)</f>
        <v>517</v>
      </c>
      <c r="I72" s="196"/>
      <c r="J72" s="196">
        <f>SUM(K75:K106)</f>
        <v>148</v>
      </c>
      <c r="K72" s="196"/>
      <c r="L72" s="21">
        <f>SUM(L75:L106)</f>
        <v>6</v>
      </c>
      <c r="M72" s="21">
        <f t="shared" ref="M72:O72" si="17">SUM(M75:M106)</f>
        <v>22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89</v>
      </c>
      <c r="H75" s="28">
        <v>25</v>
      </c>
      <c r="I75" s="174">
        <f>SUM(H75:H78)</f>
        <v>81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>
        <v>1</v>
      </c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19</v>
      </c>
      <c r="G78" s="183"/>
      <c r="H78" s="41">
        <v>15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188</v>
      </c>
      <c r="H79" s="28">
        <v>8</v>
      </c>
      <c r="I79" s="174">
        <f>SUM(H79:H87)</f>
        <v>58</v>
      </c>
      <c r="J79" s="28"/>
      <c r="K79" s="177">
        <f>SUM(J79:J87)</f>
        <v>130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/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74</v>
      </c>
      <c r="H88" s="50">
        <v>21</v>
      </c>
      <c r="I88" s="187">
        <f>SUM(H88:H91)</f>
        <v>73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62</v>
      </c>
      <c r="H92" s="28">
        <v>17</v>
      </c>
      <c r="I92" s="174">
        <f>SUM(H92:H94)</f>
        <v>62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85</v>
      </c>
      <c r="H95" s="28">
        <v>24</v>
      </c>
      <c r="I95" s="174">
        <f>SUM(H95:H98)</f>
        <v>84</v>
      </c>
      <c r="J95" s="28"/>
      <c r="K95" s="177">
        <f>SUM(J95:J98)</f>
        <v>1</v>
      </c>
      <c r="L95" s="28"/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24</v>
      </c>
      <c r="G96" s="172"/>
      <c r="H96" s="32">
        <v>24</v>
      </c>
      <c r="I96" s="175"/>
      <c r="J96" s="32"/>
      <c r="K96" s="178"/>
      <c r="L96" s="32"/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17</v>
      </c>
      <c r="G97" s="172"/>
      <c r="H97" s="32">
        <v>16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76</v>
      </c>
      <c r="H99" s="28">
        <v>19</v>
      </c>
      <c r="I99" s="174">
        <f>SUM(H99:H102)</f>
        <v>75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24</v>
      </c>
      <c r="G100" s="172"/>
      <c r="H100" s="32">
        <v>23</v>
      </c>
      <c r="I100" s="175"/>
      <c r="J100" s="32">
        <v>1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91</v>
      </c>
      <c r="H103" s="28">
        <v>25</v>
      </c>
      <c r="I103" s="158">
        <f>SUM(H103:H106)</f>
        <v>84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18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136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B1:P113"/>
  <sheetViews>
    <sheetView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H21" sqref="H21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1646</v>
      </c>
      <c r="G7" s="245"/>
      <c r="H7" s="246">
        <f t="shared" ref="H7" si="0">SUM(H8:I9)</f>
        <v>1206</v>
      </c>
      <c r="I7" s="247"/>
      <c r="J7" s="246">
        <f t="shared" ref="J7" si="1">SUM(J8:K9)</f>
        <v>440</v>
      </c>
      <c r="K7" s="247"/>
      <c r="L7" s="14">
        <f>SUM(L8:L9)</f>
        <v>18</v>
      </c>
      <c r="M7" s="14">
        <f t="shared" ref="M7:O7" si="2">SUM(M8:M9)</f>
        <v>61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1535</v>
      </c>
      <c r="G8" s="228"/>
      <c r="H8" s="227">
        <f>SUM(H12,H52,H72)</f>
        <v>1206</v>
      </c>
      <c r="I8" s="228"/>
      <c r="J8" s="227">
        <f>SUM(J12,J52,J72)</f>
        <v>329</v>
      </c>
      <c r="K8" s="228"/>
      <c r="L8" s="16">
        <f>SUM(L12,L52,L72)</f>
        <v>18</v>
      </c>
      <c r="M8" s="16">
        <f>SUM(M12,M52,M72)</f>
        <v>61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111</v>
      </c>
      <c r="G9" s="232"/>
      <c r="H9" s="231">
        <f>SUM(H13,H73)</f>
        <v>0</v>
      </c>
      <c r="I9" s="232"/>
      <c r="J9" s="231">
        <f>SUM(J13,J73)</f>
        <v>111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662</v>
      </c>
      <c r="G11" s="221"/>
      <c r="H11" s="221">
        <f t="shared" ref="H11" si="3">SUM(H12:I13)</f>
        <v>389</v>
      </c>
      <c r="I11" s="221"/>
      <c r="J11" s="221">
        <f t="shared" ref="J11" si="4">SUM(J12:K13)</f>
        <v>273</v>
      </c>
      <c r="K11" s="221"/>
      <c r="L11" s="20">
        <f>SUM(L12:L13)</f>
        <v>10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560</v>
      </c>
      <c r="G12" s="196"/>
      <c r="H12" s="196">
        <f>SUM(I15:I39)</f>
        <v>389</v>
      </c>
      <c r="I12" s="196"/>
      <c r="J12" s="196">
        <f>SUM(K15:K39)</f>
        <v>171</v>
      </c>
      <c r="K12" s="196"/>
      <c r="L12" s="21">
        <f>SUM(L15:L39)</f>
        <v>10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102</v>
      </c>
      <c r="G13" s="198"/>
      <c r="H13" s="198">
        <f>SUM(I42:I49)</f>
        <v>0</v>
      </c>
      <c r="I13" s="198"/>
      <c r="J13" s="198">
        <f>SUM(K42:K49)</f>
        <v>102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64</v>
      </c>
      <c r="H19" s="54"/>
      <c r="I19" s="174">
        <f>SUM(H19:H22)</f>
        <v>64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3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16</v>
      </c>
      <c r="G22" s="183"/>
      <c r="H22" s="41">
        <v>16</v>
      </c>
      <c r="I22" s="184"/>
      <c r="J22" s="41"/>
      <c r="K22" s="185"/>
      <c r="L22" s="41">
        <v>2</v>
      </c>
      <c r="M22" s="41">
        <v>1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24</v>
      </c>
      <c r="G24" s="156"/>
      <c r="H24" s="32">
        <v>24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/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25</v>
      </c>
      <c r="G29" s="172"/>
      <c r="H29" s="32">
        <v>24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/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23</v>
      </c>
      <c r="G45" s="171">
        <f>SUM(F45:F47)</f>
        <v>61</v>
      </c>
      <c r="H45" s="54"/>
      <c r="I45" s="174">
        <f>SUM(H45:H47)</f>
        <v>0</v>
      </c>
      <c r="J45" s="28">
        <v>23</v>
      </c>
      <c r="K45" s="177">
        <f>SUM(J45:J47)</f>
        <v>61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18</v>
      </c>
      <c r="G46" s="172"/>
      <c r="H46" s="55"/>
      <c r="I46" s="175"/>
      <c r="J46" s="32">
        <v>18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17</v>
      </c>
      <c r="G49" s="85">
        <f>F49</f>
        <v>17</v>
      </c>
      <c r="H49" s="86"/>
      <c r="I49" s="87">
        <f>H49</f>
        <v>0</v>
      </c>
      <c r="J49" s="84">
        <v>17</v>
      </c>
      <c r="K49" s="88">
        <f>J49</f>
        <v>17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303</v>
      </c>
      <c r="G51" s="217"/>
      <c r="H51" s="217">
        <f t="shared" ref="H51" si="8">H52</f>
        <v>295</v>
      </c>
      <c r="I51" s="217"/>
      <c r="J51" s="217">
        <f t="shared" ref="J51" si="9">J52</f>
        <v>8</v>
      </c>
      <c r="K51" s="217"/>
      <c r="L51" s="92">
        <f>L52</f>
        <v>2</v>
      </c>
      <c r="M51" s="92">
        <f t="shared" ref="M51:O51" si="10">M52</f>
        <v>20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303</v>
      </c>
      <c r="G52" s="196"/>
      <c r="H52" s="196">
        <f>SUM(I55:I66,I69)</f>
        <v>295</v>
      </c>
      <c r="I52" s="196"/>
      <c r="J52" s="196">
        <f t="shared" ref="J52" si="11">SUM(K55:K66,K69)</f>
        <v>8</v>
      </c>
      <c r="K52" s="196"/>
      <c r="L52" s="21">
        <f>SUM(L55:L66,L69)</f>
        <v>2</v>
      </c>
      <c r="M52" s="21">
        <f t="shared" ref="M52:O52" si="12">SUM(M55:M66,M69)</f>
        <v>20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69</v>
      </c>
      <c r="H55" s="28">
        <v>25</v>
      </c>
      <c r="I55" s="158">
        <f>SUM(H55:H57)</f>
        <v>69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18</v>
      </c>
      <c r="G57" s="157"/>
      <c r="H57" s="36">
        <v>18</v>
      </c>
      <c r="I57" s="160"/>
      <c r="J57" s="36"/>
      <c r="K57" s="163"/>
      <c r="L57" s="36">
        <v>1</v>
      </c>
      <c r="M57" s="36">
        <v>4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73</v>
      </c>
      <c r="H58" s="50">
        <v>25</v>
      </c>
      <c r="I58" s="187">
        <f>SUM(H58:H60)</f>
        <v>69</v>
      </c>
      <c r="J58" s="50">
        <v>3</v>
      </c>
      <c r="K58" s="188">
        <f>SUM(J58:J60)</f>
        <v>4</v>
      </c>
      <c r="L58" s="50"/>
      <c r="M58" s="50">
        <v>1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2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27</v>
      </c>
      <c r="G61" s="155">
        <f>SUM(F61:F63)</f>
        <v>74</v>
      </c>
      <c r="H61" s="28">
        <v>25</v>
      </c>
      <c r="I61" s="158">
        <f>SUM(H61:H63)</f>
        <v>72</v>
      </c>
      <c r="J61" s="28">
        <v>2</v>
      </c>
      <c r="K61" s="161">
        <f>SUM(J61:J63)</f>
        <v>2</v>
      </c>
      <c r="L61" s="28"/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24</v>
      </c>
      <c r="G62" s="156"/>
      <c r="H62" s="32">
        <v>24</v>
      </c>
      <c r="I62" s="159"/>
      <c r="J62" s="32"/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23</v>
      </c>
      <c r="G63" s="157"/>
      <c r="H63" s="36">
        <v>23</v>
      </c>
      <c r="I63" s="160"/>
      <c r="J63" s="36"/>
      <c r="K63" s="163"/>
      <c r="L63" s="36"/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74</v>
      </c>
      <c r="H64" s="50">
        <v>25</v>
      </c>
      <c r="I64" s="187">
        <f>SUM(H64:H66)</f>
        <v>72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681</v>
      </c>
      <c r="G71" s="205"/>
      <c r="H71" s="204">
        <f t="shared" ref="H71" si="14">SUM(H72:I73)</f>
        <v>522</v>
      </c>
      <c r="I71" s="205"/>
      <c r="J71" s="204">
        <f t="shared" ref="J71" si="15">SUM(J72:K73)</f>
        <v>159</v>
      </c>
      <c r="K71" s="205"/>
      <c r="L71" s="112">
        <f>SUM(L72:L73)</f>
        <v>6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672</v>
      </c>
      <c r="G72" s="196"/>
      <c r="H72" s="196">
        <f>SUM(I75:I106)</f>
        <v>522</v>
      </c>
      <c r="I72" s="196"/>
      <c r="J72" s="196">
        <f>SUM(K75:K106)</f>
        <v>150</v>
      </c>
      <c r="K72" s="196"/>
      <c r="L72" s="21">
        <f>SUM(L75:L106)</f>
        <v>6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91</v>
      </c>
      <c r="H75" s="28">
        <v>25</v>
      </c>
      <c r="I75" s="174">
        <f>SUM(H75:H78)</f>
        <v>83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>
        <v>1</v>
      </c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20</v>
      </c>
      <c r="G78" s="183"/>
      <c r="H78" s="41">
        <v>16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189</v>
      </c>
      <c r="H79" s="28">
        <v>8</v>
      </c>
      <c r="I79" s="174">
        <f>SUM(H79:H87)</f>
        <v>59</v>
      </c>
      <c r="J79" s="28"/>
      <c r="K79" s="177">
        <f>SUM(J79:J87)</f>
        <v>130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26</v>
      </c>
      <c r="G84" s="172"/>
      <c r="H84" s="32">
        <v>21</v>
      </c>
      <c r="I84" s="175"/>
      <c r="J84" s="32">
        <v>5</v>
      </c>
      <c r="K84" s="178"/>
      <c r="L84" s="32"/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72</v>
      </c>
      <c r="H88" s="50">
        <v>21</v>
      </c>
      <c r="I88" s="187">
        <f>SUM(H88:H91)</f>
        <v>71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19</v>
      </c>
      <c r="G89" s="172"/>
      <c r="H89" s="32">
        <v>18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62</v>
      </c>
      <c r="H92" s="28">
        <v>17</v>
      </c>
      <c r="I92" s="174">
        <f>SUM(H92:H94)</f>
        <v>62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88</v>
      </c>
      <c r="H95" s="28">
        <v>25</v>
      </c>
      <c r="I95" s="174">
        <f>SUM(H95:H98)</f>
        <v>87</v>
      </c>
      <c r="J95" s="28"/>
      <c r="K95" s="177">
        <f>SUM(J95:J98)</f>
        <v>1</v>
      </c>
      <c r="L95" s="28"/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24</v>
      </c>
      <c r="G96" s="172"/>
      <c r="H96" s="32">
        <v>24</v>
      </c>
      <c r="I96" s="175"/>
      <c r="J96" s="32"/>
      <c r="K96" s="178"/>
      <c r="L96" s="32"/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19</v>
      </c>
      <c r="G97" s="172"/>
      <c r="H97" s="32">
        <v>18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78</v>
      </c>
      <c r="H99" s="28">
        <v>20</v>
      </c>
      <c r="I99" s="174">
        <f>SUM(H99:H102)</f>
        <v>75</v>
      </c>
      <c r="J99" s="28"/>
      <c r="K99" s="177">
        <f>SUM(J99:J102)</f>
        <v>3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25</v>
      </c>
      <c r="G100" s="172"/>
      <c r="H100" s="32">
        <v>22</v>
      </c>
      <c r="I100" s="175"/>
      <c r="J100" s="32">
        <v>3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92</v>
      </c>
      <c r="H103" s="28">
        <v>25</v>
      </c>
      <c r="I103" s="158">
        <f>SUM(H103:H106)</f>
        <v>85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136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B1:P113"/>
  <sheetViews>
    <sheetView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H87" sqref="H87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1635</v>
      </c>
      <c r="G7" s="245"/>
      <c r="H7" s="246">
        <f t="shared" ref="H7" si="0">SUM(H8:I9)</f>
        <v>1202</v>
      </c>
      <c r="I7" s="247"/>
      <c r="J7" s="246">
        <f t="shared" ref="J7" si="1">SUM(J8:K9)</f>
        <v>433</v>
      </c>
      <c r="K7" s="247"/>
      <c r="L7" s="14">
        <f>SUM(L8:L9)</f>
        <v>21</v>
      </c>
      <c r="M7" s="14">
        <f t="shared" ref="M7:O7" si="2">SUM(M8:M9)</f>
        <v>61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1530</v>
      </c>
      <c r="G8" s="228"/>
      <c r="H8" s="227">
        <f>SUM(H12,H52,H72)</f>
        <v>1202</v>
      </c>
      <c r="I8" s="228"/>
      <c r="J8" s="227">
        <f>SUM(J12,J52,J72)</f>
        <v>328</v>
      </c>
      <c r="K8" s="228"/>
      <c r="L8" s="16">
        <f>SUM(L12,L52,L72)</f>
        <v>21</v>
      </c>
      <c r="M8" s="16">
        <f>SUM(M12,M52,M72)</f>
        <v>61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105</v>
      </c>
      <c r="G9" s="232"/>
      <c r="H9" s="231">
        <f>SUM(H13,H73)</f>
        <v>0</v>
      </c>
      <c r="I9" s="232"/>
      <c r="J9" s="231">
        <f>SUM(J13,J73)</f>
        <v>105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658</v>
      </c>
      <c r="G11" s="221"/>
      <c r="H11" s="221">
        <f t="shared" ref="H11" si="3">SUM(H12:I13)</f>
        <v>392</v>
      </c>
      <c r="I11" s="221"/>
      <c r="J11" s="221">
        <f t="shared" ref="J11" si="4">SUM(J12:K13)</f>
        <v>266</v>
      </c>
      <c r="K11" s="221"/>
      <c r="L11" s="20">
        <f>SUM(L12:L13)</f>
        <v>11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562</v>
      </c>
      <c r="G12" s="196"/>
      <c r="H12" s="196">
        <f>SUM(I15:I39)</f>
        <v>392</v>
      </c>
      <c r="I12" s="196"/>
      <c r="J12" s="196">
        <f>SUM(K15:K39)</f>
        <v>170</v>
      </c>
      <c r="K12" s="196"/>
      <c r="L12" s="21">
        <f>SUM(L15:L39)</f>
        <v>11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96</v>
      </c>
      <c r="G13" s="198"/>
      <c r="H13" s="198">
        <f>SUM(I42:I49)</f>
        <v>0</v>
      </c>
      <c r="I13" s="198"/>
      <c r="J13" s="198">
        <f>SUM(K42:K49)</f>
        <v>96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>
        <v>1</v>
      </c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65</v>
      </c>
      <c r="H19" s="54"/>
      <c r="I19" s="174">
        <f>SUM(H19:H22)</f>
        <v>65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3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17</v>
      </c>
      <c r="G22" s="183"/>
      <c r="H22" s="41">
        <v>17</v>
      </c>
      <c r="I22" s="184"/>
      <c r="J22" s="41"/>
      <c r="K22" s="185"/>
      <c r="L22" s="41">
        <v>2</v>
      </c>
      <c r="M22" s="41">
        <v>1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94</v>
      </c>
      <c r="H23" s="28">
        <v>25</v>
      </c>
      <c r="I23" s="158">
        <f>SUM(H23:H26)</f>
        <v>93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25</v>
      </c>
      <c r="G24" s="156"/>
      <c r="H24" s="32">
        <v>25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105</v>
      </c>
      <c r="H27" s="50">
        <v>25</v>
      </c>
      <c r="I27" s="187">
        <f>SUM(H27:H30)</f>
        <v>100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/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/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25</v>
      </c>
      <c r="G34" s="186">
        <f>SUM(F34:F36)</f>
        <v>60</v>
      </c>
      <c r="H34" s="57"/>
      <c r="I34" s="187">
        <f>SUM(H34:H36)</f>
        <v>24</v>
      </c>
      <c r="J34" s="50">
        <v>25</v>
      </c>
      <c r="K34" s="188">
        <f>SUM(J34:J36)</f>
        <v>36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29</v>
      </c>
      <c r="G37" s="171">
        <f>SUM(F37:F39)</f>
        <v>81</v>
      </c>
      <c r="H37" s="54"/>
      <c r="I37" s="174">
        <f>SUM(H37:H39)</f>
        <v>0</v>
      </c>
      <c r="J37" s="28">
        <v>29</v>
      </c>
      <c r="K37" s="177">
        <f>SUM(J37:J39)</f>
        <v>81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21</v>
      </c>
      <c r="G45" s="171">
        <f>SUM(F45:F47)</f>
        <v>59</v>
      </c>
      <c r="H45" s="54"/>
      <c r="I45" s="174">
        <f>SUM(H45:H47)</f>
        <v>0</v>
      </c>
      <c r="J45" s="28">
        <v>21</v>
      </c>
      <c r="K45" s="177">
        <f>SUM(J45:J47)</f>
        <v>59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18</v>
      </c>
      <c r="G46" s="172"/>
      <c r="H46" s="55"/>
      <c r="I46" s="175"/>
      <c r="J46" s="32">
        <v>18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11</v>
      </c>
      <c r="G48" s="76">
        <f>F48</f>
        <v>11</v>
      </c>
      <c r="H48" s="77"/>
      <c r="I48" s="78">
        <f>H48</f>
        <v>0</v>
      </c>
      <c r="J48" s="75">
        <v>11</v>
      </c>
      <c r="K48" s="79">
        <f>J48</f>
        <v>11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15</v>
      </c>
      <c r="G49" s="85">
        <f>F49</f>
        <v>15</v>
      </c>
      <c r="H49" s="86"/>
      <c r="I49" s="87">
        <f>H49</f>
        <v>0</v>
      </c>
      <c r="J49" s="84">
        <v>15</v>
      </c>
      <c r="K49" s="88">
        <f>J49</f>
        <v>15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299</v>
      </c>
      <c r="G51" s="217"/>
      <c r="H51" s="217">
        <f t="shared" ref="H51" si="8">H52</f>
        <v>291</v>
      </c>
      <c r="I51" s="217"/>
      <c r="J51" s="217">
        <f t="shared" ref="J51" si="9">J52</f>
        <v>8</v>
      </c>
      <c r="K51" s="217"/>
      <c r="L51" s="92">
        <f>L52</f>
        <v>2</v>
      </c>
      <c r="M51" s="92">
        <f t="shared" ref="M51:O51" si="10">M52</f>
        <v>20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299</v>
      </c>
      <c r="G52" s="196"/>
      <c r="H52" s="196">
        <f>SUM(I55:I66,I69)</f>
        <v>291</v>
      </c>
      <c r="I52" s="196"/>
      <c r="J52" s="196">
        <f t="shared" ref="J52" si="11">SUM(K55:K66,K69)</f>
        <v>8</v>
      </c>
      <c r="K52" s="196"/>
      <c r="L52" s="21">
        <f>SUM(L55:L66,L69)</f>
        <v>2</v>
      </c>
      <c r="M52" s="21">
        <f t="shared" ref="M52:O52" si="12">SUM(M55:M66,M69)</f>
        <v>20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68</v>
      </c>
      <c r="H55" s="28">
        <v>25</v>
      </c>
      <c r="I55" s="158">
        <f>SUM(H55:H57)</f>
        <v>68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17</v>
      </c>
      <c r="G57" s="157"/>
      <c r="H57" s="36">
        <v>17</v>
      </c>
      <c r="I57" s="160"/>
      <c r="J57" s="36"/>
      <c r="K57" s="163"/>
      <c r="L57" s="36">
        <v>1</v>
      </c>
      <c r="M57" s="36">
        <v>4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73</v>
      </c>
      <c r="H58" s="50">
        <v>25</v>
      </c>
      <c r="I58" s="187">
        <f>SUM(H58:H60)</f>
        <v>69</v>
      </c>
      <c r="J58" s="50">
        <v>3</v>
      </c>
      <c r="K58" s="188">
        <f>SUM(J58:J60)</f>
        <v>4</v>
      </c>
      <c r="L58" s="50"/>
      <c r="M58" s="50">
        <v>1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2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27</v>
      </c>
      <c r="G61" s="155">
        <f>SUM(F61:F63)</f>
        <v>71</v>
      </c>
      <c r="H61" s="28">
        <v>25</v>
      </c>
      <c r="I61" s="158">
        <f>SUM(H61:H63)</f>
        <v>69</v>
      </c>
      <c r="J61" s="28">
        <v>2</v>
      </c>
      <c r="K61" s="161">
        <f>SUM(J61:J63)</f>
        <v>2</v>
      </c>
      <c r="L61" s="28"/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22</v>
      </c>
      <c r="G62" s="156"/>
      <c r="H62" s="32">
        <v>22</v>
      </c>
      <c r="I62" s="159"/>
      <c r="J62" s="32"/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22</v>
      </c>
      <c r="G63" s="157"/>
      <c r="H63" s="36">
        <v>22</v>
      </c>
      <c r="I63" s="160"/>
      <c r="J63" s="36"/>
      <c r="K63" s="163"/>
      <c r="L63" s="36"/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74</v>
      </c>
      <c r="H64" s="50">
        <v>25</v>
      </c>
      <c r="I64" s="187">
        <f>SUM(H64:H66)</f>
        <v>72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678</v>
      </c>
      <c r="G71" s="205"/>
      <c r="H71" s="204">
        <f t="shared" ref="H71" si="14">SUM(H72:I73)</f>
        <v>519</v>
      </c>
      <c r="I71" s="205"/>
      <c r="J71" s="204">
        <f t="shared" ref="J71" si="15">SUM(J72:K73)</f>
        <v>159</v>
      </c>
      <c r="K71" s="205"/>
      <c r="L71" s="112">
        <f>SUM(L72:L73)</f>
        <v>8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669</v>
      </c>
      <c r="G72" s="196"/>
      <c r="H72" s="196">
        <f>SUM(I75:I106)</f>
        <v>519</v>
      </c>
      <c r="I72" s="196"/>
      <c r="J72" s="196">
        <f>SUM(K75:K106)</f>
        <v>150</v>
      </c>
      <c r="K72" s="196"/>
      <c r="L72" s="21">
        <f>SUM(L75:L106)</f>
        <v>8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91</v>
      </c>
      <c r="H75" s="28">
        <v>25</v>
      </c>
      <c r="I75" s="174">
        <f>SUM(H75:H78)</f>
        <v>83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>
        <v>1</v>
      </c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20</v>
      </c>
      <c r="G78" s="183"/>
      <c r="H78" s="41">
        <v>16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189</v>
      </c>
      <c r="H79" s="28">
        <v>8</v>
      </c>
      <c r="I79" s="174">
        <f>SUM(H79:H87)</f>
        <v>59</v>
      </c>
      <c r="J79" s="28"/>
      <c r="K79" s="177">
        <f>SUM(J79:J87)</f>
        <v>130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26</v>
      </c>
      <c r="G84" s="172"/>
      <c r="H84" s="32">
        <v>21</v>
      </c>
      <c r="I84" s="175"/>
      <c r="J84" s="32">
        <v>5</v>
      </c>
      <c r="K84" s="178"/>
      <c r="L84" s="32"/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72</v>
      </c>
      <c r="H88" s="50">
        <v>21</v>
      </c>
      <c r="I88" s="187">
        <f>SUM(H88:H91)</f>
        <v>71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19</v>
      </c>
      <c r="G89" s="172"/>
      <c r="H89" s="32">
        <v>18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16</v>
      </c>
      <c r="G92" s="171">
        <f>SUM(F92:F94)</f>
        <v>61</v>
      </c>
      <c r="H92" s="28">
        <v>16</v>
      </c>
      <c r="I92" s="174">
        <f>SUM(H92:H94)</f>
        <v>61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86</v>
      </c>
      <c r="H95" s="28">
        <v>25</v>
      </c>
      <c r="I95" s="174">
        <f>SUM(H95:H98)</f>
        <v>85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18</v>
      </c>
      <c r="G97" s="172"/>
      <c r="H97" s="32">
        <v>17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78</v>
      </c>
      <c r="H99" s="28">
        <v>20</v>
      </c>
      <c r="I99" s="174">
        <f>SUM(H99:H102)</f>
        <v>75</v>
      </c>
      <c r="J99" s="28"/>
      <c r="K99" s="177">
        <f>SUM(J99:J102)</f>
        <v>3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25</v>
      </c>
      <c r="G100" s="172"/>
      <c r="H100" s="32">
        <v>22</v>
      </c>
      <c r="I100" s="175"/>
      <c r="J100" s="32">
        <v>3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92</v>
      </c>
      <c r="H103" s="28">
        <v>25</v>
      </c>
      <c r="I103" s="158">
        <f>SUM(H103:H106)</f>
        <v>85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136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5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B1:P11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0" sqref="E10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1635</v>
      </c>
      <c r="G7" s="245"/>
      <c r="H7" s="246">
        <f t="shared" ref="H7" si="0">SUM(H8:I9)</f>
        <v>1204</v>
      </c>
      <c r="I7" s="247"/>
      <c r="J7" s="246">
        <f t="shared" ref="J7" si="1">SUM(J8:K9)</f>
        <v>431</v>
      </c>
      <c r="K7" s="247"/>
      <c r="L7" s="14">
        <f>SUM(L8:L9)</f>
        <v>22</v>
      </c>
      <c r="M7" s="14">
        <f t="shared" ref="M7:O7" si="2">SUM(M8:M9)</f>
        <v>61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69</v>
      </c>
      <c r="F8" s="227">
        <f>SUM(F12,F52,F72)</f>
        <v>1532</v>
      </c>
      <c r="G8" s="228"/>
      <c r="H8" s="227">
        <f>SUM(H12,H52,H72)</f>
        <v>1204</v>
      </c>
      <c r="I8" s="228"/>
      <c r="J8" s="227">
        <f>SUM(J12,J52,J72)</f>
        <v>328</v>
      </c>
      <c r="K8" s="228"/>
      <c r="L8" s="16">
        <f>SUM(L12,L52,L72)</f>
        <v>22</v>
      </c>
      <c r="M8" s="16">
        <f>SUM(M12,M52,M72)</f>
        <v>61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148</v>
      </c>
      <c r="D9" s="230"/>
      <c r="E9" s="17">
        <v>6</v>
      </c>
      <c r="F9" s="231">
        <f>SUM(F13,F73)</f>
        <v>103</v>
      </c>
      <c r="G9" s="232"/>
      <c r="H9" s="231">
        <f>SUM(H13,H73)</f>
        <v>0</v>
      </c>
      <c r="I9" s="232"/>
      <c r="J9" s="231">
        <f>SUM(J13,J73)</f>
        <v>103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29</v>
      </c>
      <c r="F11" s="221">
        <f>SUM(F12:G13)</f>
        <v>656</v>
      </c>
      <c r="G11" s="221"/>
      <c r="H11" s="221">
        <f t="shared" ref="H11" si="3">SUM(H12:I13)</f>
        <v>392</v>
      </c>
      <c r="I11" s="221"/>
      <c r="J11" s="221">
        <f t="shared" ref="J11" si="4">SUM(J12:K13)</f>
        <v>264</v>
      </c>
      <c r="K11" s="221"/>
      <c r="L11" s="20">
        <f>SUM(L12:L13)</f>
        <v>10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562</v>
      </c>
      <c r="G12" s="196"/>
      <c r="H12" s="196">
        <f>SUM(I15:I39)</f>
        <v>392</v>
      </c>
      <c r="I12" s="196"/>
      <c r="J12" s="196">
        <f>SUM(K15:K39)</f>
        <v>170</v>
      </c>
      <c r="K12" s="196"/>
      <c r="L12" s="21">
        <f>SUM(L15:L39)</f>
        <v>10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143</v>
      </c>
      <c r="D13" s="197"/>
      <c r="E13" s="22">
        <v>5</v>
      </c>
      <c r="F13" s="198">
        <f>SUM(G42:G49)</f>
        <v>94</v>
      </c>
      <c r="G13" s="198"/>
      <c r="H13" s="198">
        <f>SUM(I42:I49)</f>
        <v>0</v>
      </c>
      <c r="I13" s="198"/>
      <c r="J13" s="198">
        <f>SUM(K42:K49)</f>
        <v>94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26.05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26.05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>
        <v>1</v>
      </c>
      <c r="M16" s="32">
        <v>1</v>
      </c>
      <c r="N16" s="32"/>
      <c r="O16" s="34"/>
    </row>
    <row r="17" spans="2:16" ht="26.05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26.05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26.05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65</v>
      </c>
      <c r="H19" s="54"/>
      <c r="I19" s="174">
        <f>SUM(H19:H22)</f>
        <v>65</v>
      </c>
      <c r="J19" s="54"/>
      <c r="K19" s="177">
        <f>SUM(J19:J22)</f>
        <v>0</v>
      </c>
      <c r="L19" s="28"/>
      <c r="M19" s="28"/>
      <c r="N19" s="28"/>
      <c r="O19" s="39"/>
    </row>
    <row r="20" spans="2:16" ht="26.05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2</v>
      </c>
      <c r="M20" s="32"/>
      <c r="N20" s="32"/>
      <c r="O20" s="34"/>
    </row>
    <row r="21" spans="2:16" ht="26.05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26.05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17</v>
      </c>
      <c r="G22" s="183"/>
      <c r="H22" s="41">
        <v>17</v>
      </c>
      <c r="I22" s="184"/>
      <c r="J22" s="41"/>
      <c r="K22" s="185"/>
      <c r="L22" s="41">
        <v>2</v>
      </c>
      <c r="M22" s="41">
        <v>1</v>
      </c>
      <c r="N22" s="41">
        <v>1</v>
      </c>
      <c r="O22" s="43"/>
    </row>
    <row r="23" spans="2:16" ht="26.05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94</v>
      </c>
      <c r="H23" s="28">
        <v>25</v>
      </c>
      <c r="I23" s="158">
        <f>SUM(H23:H26)</f>
        <v>93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26.05" customHeight="1" x14ac:dyDescent="0.4">
      <c r="B24" s="150"/>
      <c r="C24" s="153"/>
      <c r="D24" s="45">
        <v>2</v>
      </c>
      <c r="E24" s="32" t="s">
        <v>30</v>
      </c>
      <c r="F24" s="33">
        <f t="shared" si="6"/>
        <v>25</v>
      </c>
      <c r="G24" s="156"/>
      <c r="H24" s="32">
        <v>25</v>
      </c>
      <c r="I24" s="159"/>
      <c r="J24" s="32"/>
      <c r="K24" s="162"/>
      <c r="L24" s="32"/>
      <c r="M24" s="32"/>
      <c r="N24" s="32"/>
      <c r="O24" s="46"/>
    </row>
    <row r="25" spans="2:16" ht="26.05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26.05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26.05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105</v>
      </c>
      <c r="H27" s="50">
        <v>25</v>
      </c>
      <c r="I27" s="187">
        <f>SUM(H27:H30)</f>
        <v>100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26.05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/>
      <c r="N28" s="32"/>
      <c r="O28" s="34"/>
    </row>
    <row r="29" spans="2:16" ht="26.05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26.05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26.05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/>
      <c r="N31" s="28"/>
      <c r="O31" s="30">
        <v>1</v>
      </c>
      <c r="P31" s="120" t="s">
        <v>141</v>
      </c>
    </row>
    <row r="32" spans="2:16" ht="26.05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26.05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26.05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25</v>
      </c>
      <c r="G34" s="186">
        <f>SUM(F34:F36)</f>
        <v>60</v>
      </c>
      <c r="H34" s="57"/>
      <c r="I34" s="187">
        <f>SUM(H34:H36)</f>
        <v>24</v>
      </c>
      <c r="J34" s="50">
        <v>25</v>
      </c>
      <c r="K34" s="188">
        <f>SUM(J34:J36)</f>
        <v>36</v>
      </c>
      <c r="L34" s="50"/>
      <c r="M34" s="50"/>
      <c r="N34" s="50">
        <v>1</v>
      </c>
      <c r="O34" s="58"/>
    </row>
    <row r="35" spans="2:16" ht="26.05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26.05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26.05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29</v>
      </c>
      <c r="G37" s="171">
        <f>SUM(F37:F39)</f>
        <v>81</v>
      </c>
      <c r="H37" s="54"/>
      <c r="I37" s="174">
        <f>SUM(H37:H39)</f>
        <v>0</v>
      </c>
      <c r="J37" s="28">
        <v>29</v>
      </c>
      <c r="K37" s="177">
        <f>SUM(J37:J39)</f>
        <v>81</v>
      </c>
      <c r="L37" s="28"/>
      <c r="M37" s="28"/>
      <c r="N37" s="28"/>
      <c r="O37" s="61"/>
    </row>
    <row r="38" spans="2:16" ht="26.05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26.05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19</v>
      </c>
      <c r="G45" s="171">
        <f>SUM(F45:F47)</f>
        <v>57</v>
      </c>
      <c r="H45" s="54"/>
      <c r="I45" s="174">
        <f>SUM(H45:H47)</f>
        <v>0</v>
      </c>
      <c r="J45" s="28">
        <v>19</v>
      </c>
      <c r="K45" s="177">
        <f>SUM(J45:J47)</f>
        <v>57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18</v>
      </c>
      <c r="G46" s="172"/>
      <c r="H46" s="55"/>
      <c r="I46" s="175"/>
      <c r="J46" s="32">
        <v>18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11</v>
      </c>
      <c r="G48" s="76">
        <f>F48</f>
        <v>11</v>
      </c>
      <c r="H48" s="77"/>
      <c r="I48" s="78">
        <f>H48</f>
        <v>0</v>
      </c>
      <c r="J48" s="75">
        <v>11</v>
      </c>
      <c r="K48" s="79">
        <f>J48</f>
        <v>11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15</v>
      </c>
      <c r="G49" s="85">
        <f>F49</f>
        <v>15</v>
      </c>
      <c r="H49" s="86"/>
      <c r="I49" s="87">
        <f>H49</f>
        <v>0</v>
      </c>
      <c r="J49" s="84">
        <v>15</v>
      </c>
      <c r="K49" s="88">
        <f>J49</f>
        <v>15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302</v>
      </c>
      <c r="G51" s="217"/>
      <c r="H51" s="217">
        <f t="shared" ref="H51" si="8">H52</f>
        <v>294</v>
      </c>
      <c r="I51" s="217"/>
      <c r="J51" s="217">
        <f t="shared" ref="J51" si="9">J52</f>
        <v>8</v>
      </c>
      <c r="K51" s="217"/>
      <c r="L51" s="92">
        <f>L52</f>
        <v>2</v>
      </c>
      <c r="M51" s="92">
        <f t="shared" ref="M51:O51" si="10">M52</f>
        <v>20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302</v>
      </c>
      <c r="G52" s="196"/>
      <c r="H52" s="196">
        <f>SUM(I55:I66,I69)</f>
        <v>294</v>
      </c>
      <c r="I52" s="196"/>
      <c r="J52" s="196">
        <f t="shared" ref="J52" si="11">SUM(K55:K66,K69)</f>
        <v>8</v>
      </c>
      <c r="K52" s="196"/>
      <c r="L52" s="21">
        <f>SUM(L55:L66,L69)</f>
        <v>2</v>
      </c>
      <c r="M52" s="21">
        <f t="shared" ref="M52:O52" si="12">SUM(M55:M66,M69)</f>
        <v>20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6.25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68</v>
      </c>
      <c r="H55" s="28">
        <v>25</v>
      </c>
      <c r="I55" s="158">
        <f>SUM(H55:H57)</f>
        <v>68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6.25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2</v>
      </c>
      <c r="N56" s="32">
        <v>1</v>
      </c>
      <c r="O56" s="96"/>
    </row>
    <row r="57" spans="2:15" ht="26.25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17</v>
      </c>
      <c r="G57" s="157"/>
      <c r="H57" s="36">
        <v>17</v>
      </c>
      <c r="I57" s="160"/>
      <c r="J57" s="36"/>
      <c r="K57" s="163"/>
      <c r="L57" s="36">
        <v>1</v>
      </c>
      <c r="M57" s="36">
        <v>3</v>
      </c>
      <c r="N57" s="36"/>
      <c r="O57" s="48"/>
    </row>
    <row r="58" spans="2:15" ht="26.25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27</v>
      </c>
      <c r="G58" s="186">
        <f>SUM(F58:F60)</f>
        <v>72</v>
      </c>
      <c r="H58" s="50">
        <v>25</v>
      </c>
      <c r="I58" s="187">
        <f>SUM(H58:H60)</f>
        <v>69</v>
      </c>
      <c r="J58" s="50">
        <v>2</v>
      </c>
      <c r="K58" s="188">
        <f>SUM(J58:J60)</f>
        <v>3</v>
      </c>
      <c r="L58" s="50"/>
      <c r="M58" s="50"/>
      <c r="N58" s="50"/>
      <c r="O58" s="97"/>
    </row>
    <row r="59" spans="2:15" ht="26.25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6.25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2</v>
      </c>
      <c r="N60" s="41"/>
      <c r="O60" s="98"/>
    </row>
    <row r="61" spans="2:15" ht="26.25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28</v>
      </c>
      <c r="G61" s="155">
        <f>SUM(F61:F63)</f>
        <v>75</v>
      </c>
      <c r="H61" s="28">
        <v>25</v>
      </c>
      <c r="I61" s="158">
        <f>SUM(H61:H63)</f>
        <v>72</v>
      </c>
      <c r="J61" s="28">
        <v>3</v>
      </c>
      <c r="K61" s="161">
        <f>SUM(J61:J63)</f>
        <v>3</v>
      </c>
      <c r="L61" s="28"/>
      <c r="M61" s="28"/>
      <c r="N61" s="28"/>
      <c r="O61" s="95"/>
    </row>
    <row r="62" spans="2:15" ht="26.25" customHeight="1" x14ac:dyDescent="0.5">
      <c r="B62" s="150"/>
      <c r="C62" s="207"/>
      <c r="D62" s="31">
        <v>2</v>
      </c>
      <c r="E62" s="32" t="s">
        <v>79</v>
      </c>
      <c r="F62" s="33">
        <f t="shared" si="13"/>
        <v>25</v>
      </c>
      <c r="G62" s="156"/>
      <c r="H62" s="32">
        <v>25</v>
      </c>
      <c r="I62" s="159"/>
      <c r="J62" s="32"/>
      <c r="K62" s="162"/>
      <c r="L62" s="32"/>
      <c r="M62" s="32">
        <v>1</v>
      </c>
      <c r="N62" s="32"/>
      <c r="O62" s="96"/>
    </row>
    <row r="63" spans="2:15" ht="26.25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22</v>
      </c>
      <c r="G63" s="157"/>
      <c r="H63" s="36">
        <v>22</v>
      </c>
      <c r="I63" s="160"/>
      <c r="J63" s="36"/>
      <c r="K63" s="163"/>
      <c r="L63" s="36"/>
      <c r="M63" s="36"/>
      <c r="N63" s="36">
        <v>1</v>
      </c>
      <c r="O63" s="99"/>
    </row>
    <row r="64" spans="2:15" ht="26.25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74</v>
      </c>
      <c r="H64" s="50">
        <v>25</v>
      </c>
      <c r="I64" s="187">
        <f>SUM(H64:H66)</f>
        <v>72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6.25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6.25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2</v>
      </c>
      <c r="N66" s="36"/>
      <c r="O66" s="99"/>
    </row>
    <row r="67" spans="2:16" ht="10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6.05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33</v>
      </c>
      <c r="F71" s="204">
        <f>SUM(F72:G73)</f>
        <v>677</v>
      </c>
      <c r="G71" s="205"/>
      <c r="H71" s="204">
        <f t="shared" ref="H71" si="14">SUM(H72:I73)</f>
        <v>518</v>
      </c>
      <c r="I71" s="205"/>
      <c r="J71" s="204">
        <f t="shared" ref="J71" si="15">SUM(J72:K73)</f>
        <v>159</v>
      </c>
      <c r="K71" s="205"/>
      <c r="L71" s="112">
        <f>SUM(L72:L73)</f>
        <v>10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32</v>
      </c>
      <c r="F72" s="196">
        <f>SUM(G75:G106)</f>
        <v>668</v>
      </c>
      <c r="G72" s="196"/>
      <c r="H72" s="196">
        <f>SUM(I75:I106)</f>
        <v>518</v>
      </c>
      <c r="I72" s="196"/>
      <c r="J72" s="196">
        <f>SUM(K75:K106)</f>
        <v>150</v>
      </c>
      <c r="K72" s="196"/>
      <c r="L72" s="21">
        <f>SUM(L75:L106)</f>
        <v>10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SUM(G109:G110)</f>
        <v>9</v>
      </c>
      <c r="G73" s="198"/>
      <c r="H73" s="198">
        <f>SUM(H109:H110)</f>
        <v>0</v>
      </c>
      <c r="I73" s="198"/>
      <c r="J73" s="198">
        <f>SUM(K109:K110)</f>
        <v>9</v>
      </c>
      <c r="K73" s="198"/>
      <c r="L73" s="22">
        <f>SUM(L109:L110)</f>
        <v>0</v>
      </c>
      <c r="M73" s="22">
        <f>SUM(M109:M110)</f>
        <v>0</v>
      </c>
      <c r="N73" s="22">
        <f>SUM(N109:N110)</f>
        <v>0</v>
      </c>
      <c r="O73" s="22">
        <f>SUM(O109:O110)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92</v>
      </c>
      <c r="H75" s="28">
        <v>25</v>
      </c>
      <c r="I75" s="174">
        <f>SUM(H75:H78)</f>
        <v>84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>
        <v>1</v>
      </c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21</v>
      </c>
      <c r="G78" s="183"/>
      <c r="H78" s="41">
        <v>17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189</v>
      </c>
      <c r="H79" s="28">
        <v>8</v>
      </c>
      <c r="I79" s="174">
        <f>SUM(H79:H87)</f>
        <v>58</v>
      </c>
      <c r="J79" s="28"/>
      <c r="K79" s="177">
        <f>SUM(J79:J87)</f>
        <v>131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25</v>
      </c>
      <c r="G80" s="186"/>
      <c r="H80" s="32"/>
      <c r="I80" s="187"/>
      <c r="J80" s="32">
        <v>25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71</v>
      </c>
      <c r="H88" s="50">
        <v>21</v>
      </c>
      <c r="I88" s="187">
        <f>SUM(H88:H91)</f>
        <v>71</v>
      </c>
      <c r="J88" s="50"/>
      <c r="K88" s="188">
        <f>SUM(J88:J91)</f>
        <v>0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18</v>
      </c>
      <c r="G89" s="172"/>
      <c r="H89" s="32">
        <v>18</v>
      </c>
      <c r="I89" s="175"/>
      <c r="J89" s="32"/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16</v>
      </c>
      <c r="G92" s="171">
        <f>SUM(F92:F94)</f>
        <v>61</v>
      </c>
      <c r="H92" s="28">
        <v>16</v>
      </c>
      <c r="I92" s="174">
        <f>SUM(H92:H94)</f>
        <v>61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86</v>
      </c>
      <c r="H95" s="28">
        <v>25</v>
      </c>
      <c r="I95" s="174">
        <f>SUM(H95:H98)</f>
        <v>85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18</v>
      </c>
      <c r="G97" s="172"/>
      <c r="H97" s="32">
        <v>17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77</v>
      </c>
      <c r="H99" s="28">
        <v>20</v>
      </c>
      <c r="I99" s="174">
        <f>SUM(H99:H102)</f>
        <v>74</v>
      </c>
      <c r="J99" s="28"/>
      <c r="K99" s="177">
        <f>SUM(J99:J102)</f>
        <v>3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24</v>
      </c>
      <c r="G100" s="172"/>
      <c r="H100" s="32">
        <v>21</v>
      </c>
      <c r="I100" s="175"/>
      <c r="J100" s="32">
        <v>3</v>
      </c>
      <c r="K100" s="178"/>
      <c r="L100" s="32">
        <v>1</v>
      </c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92</v>
      </c>
      <c r="H103" s="28">
        <v>25</v>
      </c>
      <c r="I103" s="158">
        <f>SUM(H103:H106)</f>
        <v>85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43.5" customHeight="1" thickBot="1" x14ac:dyDescent="0.45">
      <c r="B109" s="81" t="s">
        <v>27</v>
      </c>
      <c r="C109" s="117" t="s">
        <v>59</v>
      </c>
      <c r="D109" s="83">
        <v>1</v>
      </c>
      <c r="E109" s="124" t="s">
        <v>135</v>
      </c>
      <c r="F109" s="85">
        <f>H109+J109</f>
        <v>0</v>
      </c>
      <c r="G109" s="85">
        <f>F109</f>
        <v>0</v>
      </c>
      <c r="H109" s="86"/>
      <c r="I109" s="87">
        <f>H109</f>
        <v>0</v>
      </c>
      <c r="J109" s="84"/>
      <c r="K109" s="88">
        <f>J109</f>
        <v>0</v>
      </c>
      <c r="L109" s="84"/>
      <c r="M109" s="84"/>
      <c r="N109" s="84"/>
      <c r="O109" s="118"/>
    </row>
    <row r="110" spans="2:15" ht="39" customHeight="1" thickBot="1" x14ac:dyDescent="0.45">
      <c r="B110" s="81" t="s">
        <v>61</v>
      </c>
      <c r="C110" s="117" t="s">
        <v>62</v>
      </c>
      <c r="D110" s="83">
        <v>4</v>
      </c>
      <c r="E110" s="124" t="s">
        <v>136</v>
      </c>
      <c r="F110" s="85">
        <f>H110+J110</f>
        <v>9</v>
      </c>
      <c r="G110" s="85">
        <f>F110</f>
        <v>9</v>
      </c>
      <c r="H110" s="86"/>
      <c r="I110" s="87">
        <f>H110</f>
        <v>0</v>
      </c>
      <c r="J110" s="84">
        <v>9</v>
      </c>
      <c r="K110" s="88">
        <f>J110</f>
        <v>9</v>
      </c>
      <c r="L110" s="84"/>
      <c r="M110" s="84"/>
      <c r="N110" s="84"/>
      <c r="O110" s="118"/>
    </row>
    <row r="114" spans="3:9" ht="17.600000000000001" x14ac:dyDescent="0.4">
      <c r="C114" s="119" t="s">
        <v>137</v>
      </c>
      <c r="D114" s="119"/>
      <c r="E114" s="119"/>
      <c r="F114" s="119"/>
      <c r="I114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B1:P11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1622</v>
      </c>
      <c r="G7" s="245"/>
      <c r="H7" s="246">
        <f t="shared" ref="H7" si="0">SUM(H8:I9)</f>
        <v>1191</v>
      </c>
      <c r="I7" s="247"/>
      <c r="J7" s="246">
        <f t="shared" ref="J7" si="1">SUM(J8:K9)</f>
        <v>431</v>
      </c>
      <c r="K7" s="247"/>
      <c r="L7" s="14">
        <f>SUM(L8:L9)</f>
        <v>22</v>
      </c>
      <c r="M7" s="14">
        <f t="shared" ref="M7:O7" si="2">SUM(M8:M9)</f>
        <v>58</v>
      </c>
      <c r="N7" s="14">
        <f t="shared" si="2"/>
        <v>14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253</v>
      </c>
      <c r="D8" s="226"/>
      <c r="E8" s="15">
        <f>SUM(E12,E52,E72)</f>
        <v>69</v>
      </c>
      <c r="F8" s="227">
        <f>SUM(F12,F52,F72)</f>
        <v>1519</v>
      </c>
      <c r="G8" s="228"/>
      <c r="H8" s="227">
        <f>SUM(H12,H52,H72)</f>
        <v>1191</v>
      </c>
      <c r="I8" s="228"/>
      <c r="J8" s="227">
        <f>SUM(J12,J52,J72)</f>
        <v>328</v>
      </c>
      <c r="K8" s="228"/>
      <c r="L8" s="16">
        <f>SUM(L12,L52,L72)</f>
        <v>22</v>
      </c>
      <c r="M8" s="16">
        <f>SUM(M12,M52,M72)</f>
        <v>58</v>
      </c>
      <c r="N8" s="16">
        <f>SUM(N12,N52,N72)</f>
        <v>14</v>
      </c>
      <c r="O8" s="16">
        <f>SUM(O12,O52,O72)</f>
        <v>5</v>
      </c>
    </row>
    <row r="9" spans="2:15" ht="27" customHeight="1" thickBot="1" x14ac:dyDescent="0.4">
      <c r="B9" s="225"/>
      <c r="C9" s="229" t="s">
        <v>148</v>
      </c>
      <c r="D9" s="230"/>
      <c r="E9" s="17">
        <v>6</v>
      </c>
      <c r="F9" s="231">
        <f>SUM(F13,F73)</f>
        <v>103</v>
      </c>
      <c r="G9" s="232"/>
      <c r="H9" s="231">
        <f>SUM(H13,H73)</f>
        <v>0</v>
      </c>
      <c r="I9" s="232"/>
      <c r="J9" s="231">
        <f>SUM(J13,J73)</f>
        <v>103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29</v>
      </c>
      <c r="F11" s="221">
        <f>SUM(F12:G13)</f>
        <v>656</v>
      </c>
      <c r="G11" s="221"/>
      <c r="H11" s="221">
        <f t="shared" ref="H11" si="3">SUM(H12:I13)</f>
        <v>392</v>
      </c>
      <c r="I11" s="221"/>
      <c r="J11" s="221">
        <f t="shared" ref="J11" si="4">SUM(J12:K13)</f>
        <v>264</v>
      </c>
      <c r="K11" s="221"/>
      <c r="L11" s="20">
        <f>SUM(L12:L13)</f>
        <v>10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562</v>
      </c>
      <c r="G12" s="196"/>
      <c r="H12" s="196">
        <f>SUM(I15:I39)</f>
        <v>392</v>
      </c>
      <c r="I12" s="196"/>
      <c r="J12" s="196">
        <f>SUM(K15:K39)</f>
        <v>170</v>
      </c>
      <c r="K12" s="196"/>
      <c r="L12" s="21">
        <f>SUM(L15:L39)</f>
        <v>10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143</v>
      </c>
      <c r="D13" s="197"/>
      <c r="E13" s="22">
        <v>5</v>
      </c>
      <c r="F13" s="198">
        <f>SUM(G42:G49)</f>
        <v>94</v>
      </c>
      <c r="G13" s="198"/>
      <c r="H13" s="198">
        <f>SUM(I42:I49)</f>
        <v>0</v>
      </c>
      <c r="I13" s="198"/>
      <c r="J13" s="198">
        <f>SUM(K42:K49)</f>
        <v>94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26.05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93</v>
      </c>
      <c r="H15" s="28">
        <v>25</v>
      </c>
      <c r="I15" s="174">
        <f>SUM(H15:H18)</f>
        <v>90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26.05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>
        <v>1</v>
      </c>
      <c r="M16" s="32">
        <v>1</v>
      </c>
      <c r="N16" s="32"/>
      <c r="O16" s="34"/>
    </row>
    <row r="17" spans="2:16" ht="26.05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26.05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19</v>
      </c>
      <c r="G18" s="173"/>
      <c r="H18" s="36">
        <v>19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26.05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65</v>
      </c>
      <c r="H19" s="54"/>
      <c r="I19" s="174">
        <f>SUM(H19:H22)</f>
        <v>65</v>
      </c>
      <c r="J19" s="54"/>
      <c r="K19" s="177">
        <f>SUM(J19:J22)</f>
        <v>0</v>
      </c>
      <c r="L19" s="28"/>
      <c r="M19" s="28"/>
      <c r="N19" s="28"/>
      <c r="O19" s="39"/>
    </row>
    <row r="20" spans="2:16" ht="26.05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2</v>
      </c>
      <c r="M20" s="32"/>
      <c r="N20" s="32"/>
      <c r="O20" s="34"/>
    </row>
    <row r="21" spans="2:16" ht="26.05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26.05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17</v>
      </c>
      <c r="G22" s="183"/>
      <c r="H22" s="41">
        <v>17</v>
      </c>
      <c r="I22" s="184"/>
      <c r="J22" s="41"/>
      <c r="K22" s="185"/>
      <c r="L22" s="41">
        <v>2</v>
      </c>
      <c r="M22" s="41">
        <v>1</v>
      </c>
      <c r="N22" s="41">
        <v>1</v>
      </c>
      <c r="O22" s="43"/>
    </row>
    <row r="23" spans="2:16" ht="26.05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94</v>
      </c>
      <c r="H23" s="28">
        <v>25</v>
      </c>
      <c r="I23" s="158">
        <f>SUM(H23:H26)</f>
        <v>93</v>
      </c>
      <c r="J23" s="28">
        <v>1</v>
      </c>
      <c r="K23" s="161">
        <f>SUM(J23:J26)</f>
        <v>1</v>
      </c>
      <c r="L23" s="28">
        <v>1</v>
      </c>
      <c r="M23" s="28"/>
      <c r="N23" s="28">
        <v>1</v>
      </c>
      <c r="O23" s="30"/>
    </row>
    <row r="24" spans="2:16" ht="26.05" customHeight="1" x14ac:dyDescent="0.4">
      <c r="B24" s="150"/>
      <c r="C24" s="153"/>
      <c r="D24" s="45">
        <v>2</v>
      </c>
      <c r="E24" s="32" t="s">
        <v>30</v>
      </c>
      <c r="F24" s="33">
        <f t="shared" si="6"/>
        <v>25</v>
      </c>
      <c r="G24" s="156"/>
      <c r="H24" s="32">
        <v>25</v>
      </c>
      <c r="I24" s="159"/>
      <c r="J24" s="32"/>
      <c r="K24" s="162"/>
      <c r="L24" s="32"/>
      <c r="M24" s="32"/>
      <c r="N24" s="32"/>
      <c r="O24" s="46"/>
    </row>
    <row r="25" spans="2:16" ht="26.05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26.05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26.05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105</v>
      </c>
      <c r="H27" s="50">
        <v>25</v>
      </c>
      <c r="I27" s="187">
        <f>SUM(H27:H30)</f>
        <v>100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26.05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/>
      <c r="N28" s="32"/>
      <c r="O28" s="34"/>
    </row>
    <row r="29" spans="2:16" ht="26.05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26.05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26.05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26</v>
      </c>
      <c r="G31" s="171">
        <f>SUM(F31:F33)</f>
        <v>64</v>
      </c>
      <c r="H31" s="28">
        <v>20</v>
      </c>
      <c r="I31" s="174">
        <f>SUM(H31:H33)</f>
        <v>20</v>
      </c>
      <c r="J31" s="28">
        <v>6</v>
      </c>
      <c r="K31" s="177">
        <f>SUM(J31:J33)</f>
        <v>44</v>
      </c>
      <c r="L31" s="28"/>
      <c r="M31" s="28"/>
      <c r="N31" s="28"/>
      <c r="O31" s="30">
        <v>1</v>
      </c>
      <c r="P31" s="120" t="s">
        <v>141</v>
      </c>
    </row>
    <row r="32" spans="2:16" ht="26.05" customHeight="1" x14ac:dyDescent="0.4">
      <c r="B32" s="150"/>
      <c r="C32" s="207"/>
      <c r="D32" s="31">
        <v>2</v>
      </c>
      <c r="E32" s="32" t="s">
        <v>40</v>
      </c>
      <c r="F32" s="33">
        <f t="shared" si="6"/>
        <v>19</v>
      </c>
      <c r="G32" s="172"/>
      <c r="H32" s="55"/>
      <c r="I32" s="175"/>
      <c r="J32" s="32">
        <v>19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26.05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26.05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25</v>
      </c>
      <c r="G34" s="186">
        <f>SUM(F34:F36)</f>
        <v>60</v>
      </c>
      <c r="H34" s="57"/>
      <c r="I34" s="187">
        <f>SUM(H34:H36)</f>
        <v>24</v>
      </c>
      <c r="J34" s="50">
        <v>25</v>
      </c>
      <c r="K34" s="188">
        <f>SUM(J34:J36)</f>
        <v>36</v>
      </c>
      <c r="L34" s="50"/>
      <c r="M34" s="50"/>
      <c r="N34" s="50">
        <v>1</v>
      </c>
      <c r="O34" s="58"/>
    </row>
    <row r="35" spans="2:16" ht="26.05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26.05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26.05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29</v>
      </c>
      <c r="G37" s="171">
        <f>SUM(F37:F39)</f>
        <v>81</v>
      </c>
      <c r="H37" s="54"/>
      <c r="I37" s="174">
        <f>SUM(H37:H39)</f>
        <v>0</v>
      </c>
      <c r="J37" s="28">
        <v>29</v>
      </c>
      <c r="K37" s="177">
        <f>SUM(J37:J39)</f>
        <v>81</v>
      </c>
      <c r="L37" s="28"/>
      <c r="M37" s="28"/>
      <c r="N37" s="28"/>
      <c r="O37" s="61"/>
    </row>
    <row r="38" spans="2:16" ht="26.05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26.05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19</v>
      </c>
      <c r="G45" s="171">
        <f>SUM(F45:F47)</f>
        <v>57</v>
      </c>
      <c r="H45" s="54"/>
      <c r="I45" s="174">
        <f>SUM(H45:H47)</f>
        <v>0</v>
      </c>
      <c r="J45" s="28">
        <v>19</v>
      </c>
      <c r="K45" s="177">
        <f>SUM(J45:J47)</f>
        <v>57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18</v>
      </c>
      <c r="G46" s="172"/>
      <c r="H46" s="55"/>
      <c r="I46" s="175"/>
      <c r="J46" s="32">
        <v>18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11</v>
      </c>
      <c r="G48" s="76">
        <f>F48</f>
        <v>11</v>
      </c>
      <c r="H48" s="77"/>
      <c r="I48" s="78">
        <f>H48</f>
        <v>0</v>
      </c>
      <c r="J48" s="75">
        <v>11</v>
      </c>
      <c r="K48" s="79">
        <f>J48</f>
        <v>11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15</v>
      </c>
      <c r="G49" s="85">
        <f>F49</f>
        <v>15</v>
      </c>
      <c r="H49" s="86"/>
      <c r="I49" s="87">
        <f>H49</f>
        <v>0</v>
      </c>
      <c r="J49" s="84">
        <v>15</v>
      </c>
      <c r="K49" s="88">
        <f>J49</f>
        <v>15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289</v>
      </c>
      <c r="G51" s="217"/>
      <c r="H51" s="217">
        <f t="shared" ref="H51" si="8">H52</f>
        <v>281</v>
      </c>
      <c r="I51" s="217"/>
      <c r="J51" s="217">
        <f t="shared" ref="J51" si="9">J52</f>
        <v>8</v>
      </c>
      <c r="K51" s="217"/>
      <c r="L51" s="92">
        <f>L52</f>
        <v>2</v>
      </c>
      <c r="M51" s="92">
        <f t="shared" ref="M51:O51" si="10">M52</f>
        <v>17</v>
      </c>
      <c r="N51" s="92">
        <f t="shared" si="10"/>
        <v>2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289</v>
      </c>
      <c r="G52" s="196"/>
      <c r="H52" s="196">
        <f>SUM(I55:I66,I69)</f>
        <v>281</v>
      </c>
      <c r="I52" s="196"/>
      <c r="J52" s="196">
        <f t="shared" ref="J52" si="11">SUM(K55:K66,K69)</f>
        <v>8</v>
      </c>
      <c r="K52" s="196"/>
      <c r="L52" s="21">
        <f>SUM(L55:L66,L69)</f>
        <v>2</v>
      </c>
      <c r="M52" s="21">
        <f t="shared" ref="M52:O52" si="12">SUM(M55:M66,M69)</f>
        <v>17</v>
      </c>
      <c r="N52" s="21">
        <f t="shared" si="12"/>
        <v>2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6.25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68</v>
      </c>
      <c r="H55" s="28">
        <v>25</v>
      </c>
      <c r="I55" s="158">
        <f>SUM(H55:H57)</f>
        <v>68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6.25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2</v>
      </c>
      <c r="N56" s="32">
        <v>1</v>
      </c>
      <c r="O56" s="96"/>
    </row>
    <row r="57" spans="2:15" ht="26.25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17</v>
      </c>
      <c r="G57" s="157"/>
      <c r="H57" s="36">
        <v>17</v>
      </c>
      <c r="I57" s="160"/>
      <c r="J57" s="36"/>
      <c r="K57" s="163"/>
      <c r="L57" s="36">
        <v>1</v>
      </c>
      <c r="M57" s="36">
        <v>3</v>
      </c>
      <c r="N57" s="36"/>
      <c r="O57" s="48"/>
    </row>
    <row r="58" spans="2:15" ht="26.25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27</v>
      </c>
      <c r="G58" s="186">
        <f>SUM(F58:F60)</f>
        <v>72</v>
      </c>
      <c r="H58" s="50">
        <v>25</v>
      </c>
      <c r="I58" s="187">
        <f>SUM(H58:H60)</f>
        <v>69</v>
      </c>
      <c r="J58" s="50">
        <v>2</v>
      </c>
      <c r="K58" s="188">
        <f>SUM(J58:J60)</f>
        <v>3</v>
      </c>
      <c r="L58" s="50"/>
      <c r="M58" s="50"/>
      <c r="N58" s="50"/>
      <c r="O58" s="97"/>
    </row>
    <row r="59" spans="2:15" ht="26.25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6.25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20</v>
      </c>
      <c r="G60" s="183"/>
      <c r="H60" s="41">
        <v>20</v>
      </c>
      <c r="I60" s="184"/>
      <c r="J60" s="41"/>
      <c r="K60" s="185"/>
      <c r="L60" s="41"/>
      <c r="M60" s="41">
        <v>2</v>
      </c>
      <c r="N60" s="41"/>
      <c r="O60" s="98"/>
    </row>
    <row r="61" spans="2:15" ht="26.25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28</v>
      </c>
      <c r="G61" s="155">
        <f>SUM(F61:F63)</f>
        <v>75</v>
      </c>
      <c r="H61" s="28">
        <v>25</v>
      </c>
      <c r="I61" s="158">
        <f>SUM(H61:H63)</f>
        <v>72</v>
      </c>
      <c r="J61" s="28">
        <v>3</v>
      </c>
      <c r="K61" s="161">
        <f>SUM(J61:J63)</f>
        <v>3</v>
      </c>
      <c r="L61" s="28"/>
      <c r="M61" s="28"/>
      <c r="N61" s="28"/>
      <c r="O61" s="95"/>
    </row>
    <row r="62" spans="2:15" ht="26.25" customHeight="1" x14ac:dyDescent="0.5">
      <c r="B62" s="150"/>
      <c r="C62" s="207"/>
      <c r="D62" s="31">
        <v>2</v>
      </c>
      <c r="E62" s="32" t="s">
        <v>79</v>
      </c>
      <c r="F62" s="33">
        <f t="shared" si="13"/>
        <v>25</v>
      </c>
      <c r="G62" s="156"/>
      <c r="H62" s="32">
        <v>25</v>
      </c>
      <c r="I62" s="159"/>
      <c r="J62" s="32"/>
      <c r="K62" s="162"/>
      <c r="L62" s="32"/>
      <c r="M62" s="32">
        <v>1</v>
      </c>
      <c r="N62" s="32"/>
      <c r="O62" s="96"/>
    </row>
    <row r="63" spans="2:15" ht="26.25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22</v>
      </c>
      <c r="G63" s="157"/>
      <c r="H63" s="36">
        <v>22</v>
      </c>
      <c r="I63" s="160"/>
      <c r="J63" s="36"/>
      <c r="K63" s="163"/>
      <c r="L63" s="36"/>
      <c r="M63" s="36"/>
      <c r="N63" s="36">
        <v>1</v>
      </c>
      <c r="O63" s="99"/>
    </row>
    <row r="64" spans="2:15" ht="26.25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74</v>
      </c>
      <c r="H64" s="50">
        <v>25</v>
      </c>
      <c r="I64" s="187">
        <f>SUM(H64:H66)</f>
        <v>72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6.25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6.25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2</v>
      </c>
      <c r="N66" s="36"/>
      <c r="O66" s="99"/>
    </row>
    <row r="67" spans="2:16" ht="10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6.05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0</v>
      </c>
      <c r="G69" s="105">
        <f>SUM(F69)</f>
        <v>0</v>
      </c>
      <c r="H69" s="106"/>
      <c r="I69" s="107">
        <f>SUM(H69)</f>
        <v>0</v>
      </c>
      <c r="J69" s="108"/>
      <c r="K69" s="109">
        <f>SUM(J69)</f>
        <v>0</v>
      </c>
      <c r="L69" s="106"/>
      <c r="M69" s="106"/>
      <c r="N69" s="106"/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33</v>
      </c>
      <c r="F71" s="204">
        <f>SUM(F72:G73)</f>
        <v>677</v>
      </c>
      <c r="G71" s="205"/>
      <c r="H71" s="204">
        <f t="shared" ref="H71" si="14">SUM(H72:I73)</f>
        <v>518</v>
      </c>
      <c r="I71" s="205"/>
      <c r="J71" s="204">
        <f t="shared" ref="J71" si="15">SUM(J72:K73)</f>
        <v>159</v>
      </c>
      <c r="K71" s="205"/>
      <c r="L71" s="112">
        <f>SUM(L72:L73)</f>
        <v>10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254</v>
      </c>
      <c r="D72" s="195"/>
      <c r="E72" s="21">
        <v>32</v>
      </c>
      <c r="F72" s="196">
        <f>SUM(G75:G106)</f>
        <v>668</v>
      </c>
      <c r="G72" s="196"/>
      <c r="H72" s="196">
        <f>SUM(I75:I106)</f>
        <v>518</v>
      </c>
      <c r="I72" s="196"/>
      <c r="J72" s="196">
        <f>SUM(K75:K106)</f>
        <v>150</v>
      </c>
      <c r="K72" s="196"/>
      <c r="L72" s="21">
        <f>SUM(L75:L106)</f>
        <v>10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SUM(G109:G110)</f>
        <v>9</v>
      </c>
      <c r="G73" s="198"/>
      <c r="H73" s="198">
        <f>SUM(H109:H110)</f>
        <v>0</v>
      </c>
      <c r="I73" s="198"/>
      <c r="J73" s="198">
        <f>SUM(K109:K110)</f>
        <v>9</v>
      </c>
      <c r="K73" s="198"/>
      <c r="L73" s="22">
        <f>SUM(L109:L110)</f>
        <v>0</v>
      </c>
      <c r="M73" s="22">
        <f>SUM(M109:M110)</f>
        <v>0</v>
      </c>
      <c r="N73" s="22">
        <f>SUM(N109:N110)</f>
        <v>0</v>
      </c>
      <c r="O73" s="22">
        <f>SUM(O109:O110)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92</v>
      </c>
      <c r="H75" s="28">
        <v>25</v>
      </c>
      <c r="I75" s="174">
        <f>SUM(H75:H78)</f>
        <v>84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>
        <v>1</v>
      </c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21</v>
      </c>
      <c r="G78" s="183"/>
      <c r="H78" s="41">
        <v>17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189</v>
      </c>
      <c r="H79" s="28">
        <v>8</v>
      </c>
      <c r="I79" s="174">
        <f>SUM(H79:H87)</f>
        <v>58</v>
      </c>
      <c r="J79" s="28"/>
      <c r="K79" s="177">
        <f>SUM(J79:J87)</f>
        <v>131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25</v>
      </c>
      <c r="G80" s="186"/>
      <c r="H80" s="32"/>
      <c r="I80" s="187"/>
      <c r="J80" s="32">
        <v>25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71</v>
      </c>
      <c r="H88" s="50">
        <v>21</v>
      </c>
      <c r="I88" s="187">
        <f>SUM(H88:H91)</f>
        <v>71</v>
      </c>
      <c r="J88" s="50"/>
      <c r="K88" s="188">
        <f>SUM(J88:J91)</f>
        <v>0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18</v>
      </c>
      <c r="G89" s="172"/>
      <c r="H89" s="32">
        <v>18</v>
      </c>
      <c r="I89" s="175"/>
      <c r="J89" s="32"/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16</v>
      </c>
      <c r="G92" s="171">
        <f>SUM(F92:F94)</f>
        <v>61</v>
      </c>
      <c r="H92" s="28">
        <v>16</v>
      </c>
      <c r="I92" s="174">
        <f>SUM(H92:H94)</f>
        <v>61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86</v>
      </c>
      <c r="H95" s="28">
        <v>25</v>
      </c>
      <c r="I95" s="174">
        <f>SUM(H95:H98)</f>
        <v>85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18</v>
      </c>
      <c r="G97" s="172"/>
      <c r="H97" s="32">
        <v>17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77</v>
      </c>
      <c r="H99" s="28">
        <v>20</v>
      </c>
      <c r="I99" s="174">
        <f>SUM(H99:H102)</f>
        <v>74</v>
      </c>
      <c r="J99" s="28"/>
      <c r="K99" s="177">
        <f>SUM(J99:J102)</f>
        <v>3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24</v>
      </c>
      <c r="G100" s="172"/>
      <c r="H100" s="32">
        <v>21</v>
      </c>
      <c r="I100" s="175"/>
      <c r="J100" s="32">
        <v>3</v>
      </c>
      <c r="K100" s="178"/>
      <c r="L100" s="32">
        <v>1</v>
      </c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17</v>
      </c>
      <c r="G102" s="183"/>
      <c r="H102" s="41">
        <v>17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92</v>
      </c>
      <c r="H103" s="28">
        <v>25</v>
      </c>
      <c r="I103" s="158">
        <f>SUM(H103:H106)</f>
        <v>85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43.5" customHeight="1" thickBot="1" x14ac:dyDescent="0.45">
      <c r="B109" s="81" t="s">
        <v>27</v>
      </c>
      <c r="C109" s="117" t="s">
        <v>59</v>
      </c>
      <c r="D109" s="83">
        <v>1</v>
      </c>
      <c r="E109" s="124" t="s">
        <v>135</v>
      </c>
      <c r="F109" s="85">
        <f>H109+J109</f>
        <v>0</v>
      </c>
      <c r="G109" s="85">
        <f>F109</f>
        <v>0</v>
      </c>
      <c r="H109" s="86"/>
      <c r="I109" s="87">
        <f>H109</f>
        <v>0</v>
      </c>
      <c r="J109" s="84"/>
      <c r="K109" s="88">
        <f>J109</f>
        <v>0</v>
      </c>
      <c r="L109" s="84"/>
      <c r="M109" s="84"/>
      <c r="N109" s="84"/>
      <c r="O109" s="118"/>
    </row>
    <row r="110" spans="2:15" ht="39" customHeight="1" thickBot="1" x14ac:dyDescent="0.45">
      <c r="B110" s="81" t="s">
        <v>61</v>
      </c>
      <c r="C110" s="117" t="s">
        <v>62</v>
      </c>
      <c r="D110" s="83">
        <v>4</v>
      </c>
      <c r="E110" s="124" t="s">
        <v>136</v>
      </c>
      <c r="F110" s="85">
        <f>H110+J110</f>
        <v>9</v>
      </c>
      <c r="G110" s="85">
        <f>F110</f>
        <v>9</v>
      </c>
      <c r="H110" s="86"/>
      <c r="I110" s="87">
        <f>H110</f>
        <v>0</v>
      </c>
      <c r="J110" s="84">
        <v>9</v>
      </c>
      <c r="K110" s="88">
        <f>J110</f>
        <v>9</v>
      </c>
      <c r="L110" s="84"/>
      <c r="M110" s="84"/>
      <c r="N110" s="84"/>
      <c r="O110" s="118"/>
    </row>
    <row r="114" spans="3:9" ht="17.600000000000001" x14ac:dyDescent="0.4">
      <c r="C114" s="119" t="s">
        <v>137</v>
      </c>
      <c r="D114" s="119"/>
      <c r="E114" s="119"/>
      <c r="F114" s="119"/>
      <c r="I114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B1:P114"/>
  <sheetViews>
    <sheetView workbookViewId="0">
      <selection activeCell="C9" sqref="C9:D9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59" t="s">
        <v>139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1631</v>
      </c>
      <c r="G7" s="245"/>
      <c r="H7" s="246">
        <f t="shared" ref="H7" si="0">SUM(H8:I9)</f>
        <v>1206</v>
      </c>
      <c r="I7" s="247"/>
      <c r="J7" s="246">
        <f t="shared" ref="J7" si="1">SUM(J8:K9)</f>
        <v>425</v>
      </c>
      <c r="K7" s="247"/>
      <c r="L7" s="14">
        <f>SUM(L8:L9)</f>
        <v>22</v>
      </c>
      <c r="M7" s="14">
        <f t="shared" ref="M7:O7" si="2">SUM(M8:M9)</f>
        <v>59</v>
      </c>
      <c r="N7" s="14">
        <f t="shared" si="2"/>
        <v>14</v>
      </c>
      <c r="O7" s="14">
        <f t="shared" si="2"/>
        <v>4</v>
      </c>
    </row>
    <row r="8" spans="2:15" ht="27" customHeight="1" x14ac:dyDescent="0.35">
      <c r="B8" s="224" t="s">
        <v>13</v>
      </c>
      <c r="C8" s="195" t="s">
        <v>253</v>
      </c>
      <c r="D8" s="226"/>
      <c r="E8" s="15">
        <f>SUM(E12,E52,E72)</f>
        <v>69</v>
      </c>
      <c r="F8" s="227">
        <f>SUM(F12,F52,F72)</f>
        <v>1537</v>
      </c>
      <c r="G8" s="228"/>
      <c r="H8" s="227">
        <f>SUM(H12,H52,H72)</f>
        <v>1206</v>
      </c>
      <c r="I8" s="228"/>
      <c r="J8" s="227">
        <f>SUM(J12,J52,J72)</f>
        <v>331</v>
      </c>
      <c r="K8" s="228"/>
      <c r="L8" s="16">
        <f>SUM(L12,L52,L72)</f>
        <v>22</v>
      </c>
      <c r="M8" s="16">
        <f>SUM(M12,M52,M72)</f>
        <v>59</v>
      </c>
      <c r="N8" s="16">
        <f>SUM(N12,N52,N72)</f>
        <v>14</v>
      </c>
      <c r="O8" s="16">
        <f>SUM(O12,O52,O72)</f>
        <v>4</v>
      </c>
    </row>
    <row r="9" spans="2:15" ht="27" customHeight="1" thickBot="1" x14ac:dyDescent="0.4">
      <c r="B9" s="225"/>
      <c r="C9" s="229" t="s">
        <v>148</v>
      </c>
      <c r="D9" s="230"/>
      <c r="E9" s="17">
        <v>6</v>
      </c>
      <c r="F9" s="231">
        <f>SUM(F13,F73)</f>
        <v>94</v>
      </c>
      <c r="G9" s="232"/>
      <c r="H9" s="231">
        <f>SUM(H13,H73)</f>
        <v>0</v>
      </c>
      <c r="I9" s="232"/>
      <c r="J9" s="231">
        <f>SUM(J13,J73)</f>
        <v>94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29</v>
      </c>
      <c r="F11" s="221">
        <f>SUM(F12:G13)</f>
        <v>649</v>
      </c>
      <c r="G11" s="221"/>
      <c r="H11" s="221">
        <f t="shared" ref="H11" si="3">SUM(H12:I13)</f>
        <v>395</v>
      </c>
      <c r="I11" s="221"/>
      <c r="J11" s="221">
        <f t="shared" ref="J11" si="4">SUM(J12:K13)</f>
        <v>254</v>
      </c>
      <c r="K11" s="221"/>
      <c r="L11" s="20">
        <f>SUM(L12:L13)</f>
        <v>9</v>
      </c>
      <c r="M11" s="20">
        <f t="shared" ref="M11:O11" si="5">SUM(M12:M13)</f>
        <v>18</v>
      </c>
      <c r="N11" s="20">
        <f t="shared" si="5"/>
        <v>6</v>
      </c>
      <c r="O11" s="20">
        <f t="shared" si="5"/>
        <v>3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564</v>
      </c>
      <c r="G12" s="196"/>
      <c r="H12" s="196">
        <f>SUM(I15:I39)</f>
        <v>395</v>
      </c>
      <c r="I12" s="196"/>
      <c r="J12" s="196">
        <f>SUM(K15:K39)</f>
        <v>169</v>
      </c>
      <c r="K12" s="196"/>
      <c r="L12" s="21">
        <f>SUM(L15:L39)</f>
        <v>9</v>
      </c>
      <c r="M12" s="21">
        <f>SUM(M15:M39)</f>
        <v>18</v>
      </c>
      <c r="N12" s="21">
        <f>SUM(N15:N39)</f>
        <v>6</v>
      </c>
      <c r="O12" s="21">
        <f>SUM(O15:O39)</f>
        <v>3</v>
      </c>
    </row>
    <row r="13" spans="2:15" ht="27" customHeight="1" thickBot="1" x14ac:dyDescent="0.4">
      <c r="B13" s="223"/>
      <c r="C13" s="197" t="s">
        <v>143</v>
      </c>
      <c r="D13" s="197"/>
      <c r="E13" s="22">
        <v>5</v>
      </c>
      <c r="F13" s="198">
        <f>SUM(G42:G49)</f>
        <v>85</v>
      </c>
      <c r="G13" s="198"/>
      <c r="H13" s="198">
        <f>SUM(I42:I49)</f>
        <v>0</v>
      </c>
      <c r="I13" s="198"/>
      <c r="J13" s="198">
        <f>SUM(K42:K49)</f>
        <v>85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26.05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28</v>
      </c>
      <c r="G15" s="171">
        <f>SUM(F15:F18)</f>
        <v>97</v>
      </c>
      <c r="H15" s="28">
        <v>25</v>
      </c>
      <c r="I15" s="174">
        <f>SUM(H15:H18)</f>
        <v>94</v>
      </c>
      <c r="J15" s="28">
        <v>3</v>
      </c>
      <c r="K15" s="177">
        <f>SUM(J15:J18)</f>
        <v>3</v>
      </c>
      <c r="L15" s="28"/>
      <c r="M15" s="28">
        <v>1</v>
      </c>
      <c r="N15" s="28"/>
      <c r="O15" s="30"/>
    </row>
    <row r="16" spans="2:15" ht="26.05" customHeight="1" x14ac:dyDescent="0.35">
      <c r="B16" s="166"/>
      <c r="C16" s="181"/>
      <c r="D16" s="31">
        <v>2</v>
      </c>
      <c r="E16" s="32" t="s">
        <v>18</v>
      </c>
      <c r="F16" s="33">
        <f t="shared" si="6"/>
        <v>25</v>
      </c>
      <c r="G16" s="172"/>
      <c r="H16" s="32">
        <v>25</v>
      </c>
      <c r="I16" s="175"/>
      <c r="J16" s="32"/>
      <c r="K16" s="178"/>
      <c r="L16" s="32">
        <v>1</v>
      </c>
      <c r="M16" s="32">
        <v>1</v>
      </c>
      <c r="N16" s="32"/>
      <c r="O16" s="34"/>
    </row>
    <row r="17" spans="2:16" ht="26.05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26.05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21</v>
      </c>
      <c r="G18" s="173"/>
      <c r="H18" s="36">
        <v>21</v>
      </c>
      <c r="I18" s="176"/>
      <c r="J18" s="36"/>
      <c r="K18" s="179"/>
      <c r="L18" s="36"/>
      <c r="M18" s="36">
        <v>3</v>
      </c>
      <c r="N18" s="36">
        <v>1</v>
      </c>
      <c r="O18" s="38"/>
    </row>
    <row r="19" spans="2:16" ht="26.05" customHeight="1" x14ac:dyDescent="0.35">
      <c r="B19" s="165" t="s">
        <v>21</v>
      </c>
      <c r="C19" s="180" t="s">
        <v>22</v>
      </c>
      <c r="D19" s="27">
        <v>1</v>
      </c>
      <c r="E19" s="54" t="s">
        <v>23</v>
      </c>
      <c r="F19" s="29">
        <f t="shared" si="6"/>
        <v>0</v>
      </c>
      <c r="G19" s="171">
        <f>SUM(F19:F22)</f>
        <v>65</v>
      </c>
      <c r="H19" s="54"/>
      <c r="I19" s="174">
        <f>SUM(H19:H22)</f>
        <v>65</v>
      </c>
      <c r="J19" s="54"/>
      <c r="K19" s="177">
        <f>SUM(J19:J22)</f>
        <v>0</v>
      </c>
      <c r="L19" s="54">
        <v>1</v>
      </c>
      <c r="M19" s="28"/>
      <c r="N19" s="28"/>
      <c r="O19" s="39"/>
    </row>
    <row r="20" spans="2:16" ht="26.05" customHeight="1" x14ac:dyDescent="0.35">
      <c r="B20" s="166"/>
      <c r="C20" s="181"/>
      <c r="D20" s="31">
        <v>2</v>
      </c>
      <c r="E20" s="32" t="s">
        <v>24</v>
      </c>
      <c r="F20" s="33">
        <f t="shared" si="6"/>
        <v>24</v>
      </c>
      <c r="G20" s="172"/>
      <c r="H20" s="32">
        <v>24</v>
      </c>
      <c r="I20" s="175"/>
      <c r="J20" s="32"/>
      <c r="K20" s="178"/>
      <c r="L20" s="32">
        <v>1</v>
      </c>
      <c r="M20" s="32"/>
      <c r="N20" s="32"/>
      <c r="O20" s="34"/>
    </row>
    <row r="21" spans="2:16" ht="26.05" customHeight="1" x14ac:dyDescent="0.35">
      <c r="B21" s="166"/>
      <c r="C21" s="181"/>
      <c r="D21" s="31">
        <v>3</v>
      </c>
      <c r="E21" s="32" t="s">
        <v>25</v>
      </c>
      <c r="F21" s="33">
        <f t="shared" si="6"/>
        <v>24</v>
      </c>
      <c r="G21" s="172"/>
      <c r="H21" s="32">
        <v>24</v>
      </c>
      <c r="I21" s="175"/>
      <c r="J21" s="32"/>
      <c r="K21" s="178"/>
      <c r="L21" s="32">
        <v>2</v>
      </c>
      <c r="M21" s="32">
        <v>3</v>
      </c>
      <c r="N21" s="32"/>
      <c r="O21" s="34"/>
    </row>
    <row r="22" spans="2:16" ht="26.05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17</v>
      </c>
      <c r="G22" s="183"/>
      <c r="H22" s="41">
        <v>17</v>
      </c>
      <c r="I22" s="184"/>
      <c r="J22" s="41"/>
      <c r="K22" s="185"/>
      <c r="L22" s="41">
        <v>1</v>
      </c>
      <c r="M22" s="41">
        <v>1</v>
      </c>
      <c r="N22" s="41">
        <v>1</v>
      </c>
      <c r="O22" s="43"/>
    </row>
    <row r="23" spans="2:16" ht="26.05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94</v>
      </c>
      <c r="H23" s="28">
        <v>25</v>
      </c>
      <c r="I23" s="158">
        <f>SUM(H23:H26)</f>
        <v>93</v>
      </c>
      <c r="J23" s="28">
        <v>1</v>
      </c>
      <c r="K23" s="161">
        <f>SUM(J23:J26)</f>
        <v>1</v>
      </c>
      <c r="L23" s="28">
        <v>1</v>
      </c>
      <c r="M23" s="28"/>
      <c r="N23" s="28"/>
      <c r="O23" s="30"/>
    </row>
    <row r="24" spans="2:16" ht="26.05" customHeight="1" x14ac:dyDescent="0.4">
      <c r="B24" s="150"/>
      <c r="C24" s="153"/>
      <c r="D24" s="45">
        <v>2</v>
      </c>
      <c r="E24" s="32" t="s">
        <v>30</v>
      </c>
      <c r="F24" s="33">
        <f t="shared" si="6"/>
        <v>25</v>
      </c>
      <c r="G24" s="156"/>
      <c r="H24" s="32">
        <v>25</v>
      </c>
      <c r="I24" s="159"/>
      <c r="J24" s="32"/>
      <c r="K24" s="162"/>
      <c r="L24" s="32"/>
      <c r="M24" s="32"/>
      <c r="N24" s="32"/>
      <c r="O24" s="46"/>
    </row>
    <row r="25" spans="2:16" ht="26.05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>
        <v>1</v>
      </c>
      <c r="M25" s="32">
        <v>2</v>
      </c>
      <c r="N25" s="32"/>
      <c r="O25" s="46"/>
    </row>
    <row r="26" spans="2:16" ht="26.05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26.05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104</v>
      </c>
      <c r="H27" s="50">
        <v>25</v>
      </c>
      <c r="I27" s="187">
        <f>SUM(H27:H30)</f>
        <v>99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26.05" customHeight="1" x14ac:dyDescent="0.35">
      <c r="B28" s="166"/>
      <c r="C28" s="181"/>
      <c r="D28" s="31">
        <v>2</v>
      </c>
      <c r="E28" s="32" t="s">
        <v>36</v>
      </c>
      <c r="F28" s="33">
        <f t="shared" si="6"/>
        <v>24</v>
      </c>
      <c r="G28" s="172"/>
      <c r="H28" s="32">
        <v>24</v>
      </c>
      <c r="I28" s="175"/>
      <c r="J28" s="32"/>
      <c r="K28" s="178"/>
      <c r="L28" s="32"/>
      <c r="M28" s="32"/>
      <c r="N28" s="32"/>
      <c r="O28" s="34"/>
    </row>
    <row r="29" spans="2:16" ht="26.05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1</v>
      </c>
      <c r="N29" s="32"/>
      <c r="O29" s="46">
        <v>1</v>
      </c>
    </row>
    <row r="30" spans="2:16" ht="26.05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26.05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24</v>
      </c>
      <c r="G31" s="171">
        <f>SUM(F31:F33)</f>
        <v>63</v>
      </c>
      <c r="H31" s="28">
        <v>20</v>
      </c>
      <c r="I31" s="174">
        <f>SUM(H31:H33)</f>
        <v>20</v>
      </c>
      <c r="J31" s="28">
        <v>4</v>
      </c>
      <c r="K31" s="177">
        <f>SUM(J31:J33)</f>
        <v>43</v>
      </c>
      <c r="L31" s="28"/>
      <c r="M31" s="28"/>
      <c r="N31" s="28"/>
      <c r="O31" s="30"/>
      <c r="P31" s="120" t="s">
        <v>141</v>
      </c>
    </row>
    <row r="32" spans="2:16" ht="26.05" customHeight="1" x14ac:dyDescent="0.4">
      <c r="B32" s="150"/>
      <c r="C32" s="207"/>
      <c r="D32" s="31">
        <v>2</v>
      </c>
      <c r="E32" s="32" t="s">
        <v>40</v>
      </c>
      <c r="F32" s="33">
        <f t="shared" si="6"/>
        <v>20</v>
      </c>
      <c r="G32" s="172"/>
      <c r="H32" s="55"/>
      <c r="I32" s="175"/>
      <c r="J32" s="32">
        <v>20</v>
      </c>
      <c r="K32" s="178"/>
      <c r="L32" s="32"/>
      <c r="M32" s="32"/>
      <c r="N32" s="32"/>
      <c r="O32" s="46"/>
      <c r="P32" s="121" t="s">
        <v>141</v>
      </c>
    </row>
    <row r="33" spans="2:16" ht="26.05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26.05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63</v>
      </c>
      <c r="H34" s="57"/>
      <c r="I34" s="187">
        <f>SUM(H34:H36)</f>
        <v>24</v>
      </c>
      <c r="J34" s="50">
        <v>24</v>
      </c>
      <c r="K34" s="188">
        <f>SUM(J34:J36)</f>
        <v>39</v>
      </c>
      <c r="L34" s="50"/>
      <c r="M34" s="50"/>
      <c r="N34" s="50">
        <v>1</v>
      </c>
      <c r="O34" s="58"/>
    </row>
    <row r="35" spans="2:16" ht="26.05" customHeight="1" x14ac:dyDescent="0.4">
      <c r="B35" s="166"/>
      <c r="C35" s="181"/>
      <c r="D35" s="31">
        <v>2</v>
      </c>
      <c r="E35" s="32" t="s">
        <v>45</v>
      </c>
      <c r="F35" s="33">
        <f t="shared" si="6"/>
        <v>15</v>
      </c>
      <c r="G35" s="172"/>
      <c r="H35" s="55"/>
      <c r="I35" s="175"/>
      <c r="J35" s="32">
        <v>15</v>
      </c>
      <c r="K35" s="178"/>
      <c r="L35" s="32"/>
      <c r="M35" s="32"/>
      <c r="N35" s="32"/>
      <c r="O35" s="59"/>
    </row>
    <row r="36" spans="2:16" ht="26.05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26.05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27</v>
      </c>
      <c r="G37" s="171">
        <f>SUM(F37:F39)</f>
        <v>78</v>
      </c>
      <c r="H37" s="54"/>
      <c r="I37" s="174">
        <f>SUM(H37:H39)</f>
        <v>0</v>
      </c>
      <c r="J37" s="28">
        <v>27</v>
      </c>
      <c r="K37" s="177">
        <f>SUM(J37:J39)</f>
        <v>78</v>
      </c>
      <c r="L37" s="28"/>
      <c r="M37" s="28"/>
      <c r="N37" s="28"/>
      <c r="O37" s="61"/>
    </row>
    <row r="38" spans="2:16" ht="26.05" customHeight="1" x14ac:dyDescent="0.4">
      <c r="B38" s="166"/>
      <c r="C38" s="181"/>
      <c r="D38" s="31">
        <v>2</v>
      </c>
      <c r="E38" s="32" t="s">
        <v>50</v>
      </c>
      <c r="F38" s="33">
        <f t="shared" si="6"/>
        <v>24</v>
      </c>
      <c r="G38" s="172"/>
      <c r="H38" s="55"/>
      <c r="I38" s="175"/>
      <c r="J38" s="32">
        <v>24</v>
      </c>
      <c r="K38" s="178"/>
      <c r="L38" s="32"/>
      <c r="M38" s="32"/>
      <c r="N38" s="32">
        <v>2</v>
      </c>
      <c r="O38" s="62">
        <v>1</v>
      </c>
    </row>
    <row r="39" spans="2:16" ht="26.05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20</v>
      </c>
      <c r="G45" s="171">
        <f>SUM(F45:F47)</f>
        <v>59</v>
      </c>
      <c r="H45" s="54"/>
      <c r="I45" s="174">
        <f>SUM(H45:H47)</f>
        <v>0</v>
      </c>
      <c r="J45" s="28">
        <v>20</v>
      </c>
      <c r="K45" s="177">
        <f>SUM(J45:J47)</f>
        <v>59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19</v>
      </c>
      <c r="G46" s="172"/>
      <c r="H46" s="55"/>
      <c r="I46" s="175"/>
      <c r="J46" s="32">
        <v>19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0</v>
      </c>
      <c r="G48" s="76">
        <f>F48</f>
        <v>0</v>
      </c>
      <c r="H48" s="77"/>
      <c r="I48" s="78">
        <f>H48</f>
        <v>0</v>
      </c>
      <c r="J48" s="75"/>
      <c r="K48" s="79">
        <f>J48</f>
        <v>0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15</v>
      </c>
      <c r="G49" s="85">
        <f>F49</f>
        <v>15</v>
      </c>
      <c r="H49" s="86"/>
      <c r="I49" s="87">
        <f>H49</f>
        <v>0</v>
      </c>
      <c r="J49" s="84">
        <v>15</v>
      </c>
      <c r="K49" s="88">
        <f>J49</f>
        <v>15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305</v>
      </c>
      <c r="G51" s="217"/>
      <c r="H51" s="217">
        <f t="shared" ref="H51" si="8">H52</f>
        <v>295</v>
      </c>
      <c r="I51" s="217"/>
      <c r="J51" s="217">
        <f t="shared" ref="J51" si="9">J52</f>
        <v>10</v>
      </c>
      <c r="K51" s="217"/>
      <c r="L51" s="92">
        <f>L52</f>
        <v>2</v>
      </c>
      <c r="M51" s="92">
        <f t="shared" ref="M51:O51" si="10">M52</f>
        <v>19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305</v>
      </c>
      <c r="G52" s="196"/>
      <c r="H52" s="196">
        <f>SUM(I55:I66,I69)</f>
        <v>295</v>
      </c>
      <c r="I52" s="196"/>
      <c r="J52" s="196">
        <f t="shared" ref="J52" si="11">SUM(K55:K66,K69)</f>
        <v>10</v>
      </c>
      <c r="K52" s="196"/>
      <c r="L52" s="21">
        <f>SUM(L55:L66,L69)</f>
        <v>2</v>
      </c>
      <c r="M52" s="21">
        <f t="shared" ref="M52:O52" si="12">SUM(M55:M66,M69)</f>
        <v>19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6.25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68</v>
      </c>
      <c r="H55" s="28">
        <v>25</v>
      </c>
      <c r="I55" s="158">
        <f>SUM(H55:H57)</f>
        <v>68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6.25" customHeight="1" x14ac:dyDescent="0.5">
      <c r="B56" s="150"/>
      <c r="C56" s="207"/>
      <c r="D56" s="31">
        <v>2</v>
      </c>
      <c r="E56" s="32" t="s">
        <v>69</v>
      </c>
      <c r="F56" s="33">
        <f t="shared" si="13"/>
        <v>26</v>
      </c>
      <c r="G56" s="156"/>
      <c r="H56" s="32">
        <v>26</v>
      </c>
      <c r="I56" s="159"/>
      <c r="J56" s="32"/>
      <c r="K56" s="162"/>
      <c r="L56" s="32"/>
      <c r="M56" s="32">
        <v>2</v>
      </c>
      <c r="N56" s="32">
        <v>1</v>
      </c>
      <c r="O56" s="96"/>
    </row>
    <row r="57" spans="2:15" ht="26.25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17</v>
      </c>
      <c r="G57" s="157"/>
      <c r="H57" s="36">
        <v>17</v>
      </c>
      <c r="I57" s="160"/>
      <c r="J57" s="36"/>
      <c r="K57" s="163"/>
      <c r="L57" s="36">
        <v>1</v>
      </c>
      <c r="M57" s="36">
        <v>3</v>
      </c>
      <c r="N57" s="36"/>
      <c r="O57" s="48"/>
    </row>
    <row r="58" spans="2:15" ht="26.25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74</v>
      </c>
      <c r="H58" s="50">
        <v>25</v>
      </c>
      <c r="I58" s="187">
        <f>SUM(H58:H60)</f>
        <v>70</v>
      </c>
      <c r="J58" s="50">
        <v>3</v>
      </c>
      <c r="K58" s="188">
        <f>SUM(J58:J60)</f>
        <v>4</v>
      </c>
      <c r="L58" s="50"/>
      <c r="M58" s="50"/>
      <c r="N58" s="50"/>
      <c r="O58" s="97"/>
    </row>
    <row r="59" spans="2:15" ht="26.25" customHeight="1" x14ac:dyDescent="0.5">
      <c r="B59" s="166"/>
      <c r="C59" s="181"/>
      <c r="D59" s="31">
        <v>2</v>
      </c>
      <c r="E59" s="32" t="s">
        <v>74</v>
      </c>
      <c r="F59" s="33">
        <f t="shared" si="13"/>
        <v>25</v>
      </c>
      <c r="G59" s="172"/>
      <c r="H59" s="32">
        <v>24</v>
      </c>
      <c r="I59" s="175"/>
      <c r="J59" s="32">
        <v>1</v>
      </c>
      <c r="K59" s="178"/>
      <c r="L59" s="32">
        <v>1</v>
      </c>
      <c r="M59" s="32">
        <v>1</v>
      </c>
      <c r="N59" s="32"/>
      <c r="O59" s="96">
        <v>1</v>
      </c>
    </row>
    <row r="60" spans="2:15" ht="26.25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21</v>
      </c>
      <c r="G60" s="183"/>
      <c r="H60" s="41">
        <v>21</v>
      </c>
      <c r="I60" s="184"/>
      <c r="J60" s="41"/>
      <c r="K60" s="185"/>
      <c r="L60" s="41"/>
      <c r="M60" s="41">
        <v>2</v>
      </c>
      <c r="N60" s="41"/>
      <c r="O60" s="98"/>
    </row>
    <row r="61" spans="2:15" ht="26.25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28</v>
      </c>
      <c r="G61" s="155">
        <f>SUM(F61:F63)</f>
        <v>75</v>
      </c>
      <c r="H61" s="28">
        <v>25</v>
      </c>
      <c r="I61" s="158">
        <f>SUM(H61:H63)</f>
        <v>72</v>
      </c>
      <c r="J61" s="28">
        <v>3</v>
      </c>
      <c r="K61" s="161">
        <f>SUM(J61:J63)</f>
        <v>3</v>
      </c>
      <c r="L61" s="28"/>
      <c r="M61" s="28"/>
      <c r="N61" s="28"/>
      <c r="O61" s="95"/>
    </row>
    <row r="62" spans="2:15" ht="26.25" customHeight="1" x14ac:dyDescent="0.5">
      <c r="B62" s="150"/>
      <c r="C62" s="207"/>
      <c r="D62" s="31">
        <v>2</v>
      </c>
      <c r="E62" s="32" t="s">
        <v>79</v>
      </c>
      <c r="F62" s="33">
        <f t="shared" si="13"/>
        <v>25</v>
      </c>
      <c r="G62" s="156"/>
      <c r="H62" s="32">
        <v>25</v>
      </c>
      <c r="I62" s="159"/>
      <c r="J62" s="32"/>
      <c r="K62" s="162"/>
      <c r="L62" s="32"/>
      <c r="M62" s="32">
        <v>1</v>
      </c>
      <c r="N62" s="32"/>
      <c r="O62" s="96"/>
    </row>
    <row r="63" spans="2:15" ht="26.25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22</v>
      </c>
      <c r="G63" s="157"/>
      <c r="H63" s="36">
        <v>22</v>
      </c>
      <c r="I63" s="160"/>
      <c r="J63" s="36"/>
      <c r="K63" s="163"/>
      <c r="L63" s="36"/>
      <c r="M63" s="36"/>
      <c r="N63" s="36">
        <v>1</v>
      </c>
      <c r="O63" s="99"/>
    </row>
    <row r="64" spans="2:15" ht="26.25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28</v>
      </c>
      <c r="G64" s="186">
        <f>SUM(F64:F66)</f>
        <v>75</v>
      </c>
      <c r="H64" s="50">
        <v>25</v>
      </c>
      <c r="I64" s="187">
        <f>SUM(H64:H66)</f>
        <v>72</v>
      </c>
      <c r="J64" s="50">
        <v>3</v>
      </c>
      <c r="K64" s="188">
        <f>SUM(J64:J66)</f>
        <v>3</v>
      </c>
      <c r="L64" s="50"/>
      <c r="M64" s="50">
        <v>2</v>
      </c>
      <c r="N64" s="50"/>
      <c r="O64" s="97"/>
    </row>
    <row r="65" spans="2:16" ht="26.25" customHeight="1" x14ac:dyDescent="0.5">
      <c r="B65" s="166"/>
      <c r="C65" s="181"/>
      <c r="D65" s="31">
        <v>2</v>
      </c>
      <c r="E65" s="32" t="s">
        <v>84</v>
      </c>
      <c r="F65" s="33">
        <f t="shared" si="13"/>
        <v>23</v>
      </c>
      <c r="G65" s="172"/>
      <c r="H65" s="32">
        <v>23</v>
      </c>
      <c r="I65" s="175"/>
      <c r="J65" s="32"/>
      <c r="K65" s="178"/>
      <c r="L65" s="32"/>
      <c r="M65" s="32">
        <v>2</v>
      </c>
      <c r="N65" s="32"/>
      <c r="O65" s="96"/>
    </row>
    <row r="66" spans="2:16" ht="26.25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24</v>
      </c>
      <c r="G66" s="173"/>
      <c r="H66" s="36">
        <v>24</v>
      </c>
      <c r="I66" s="176"/>
      <c r="J66" s="36"/>
      <c r="K66" s="179"/>
      <c r="L66" s="36"/>
      <c r="M66" s="36">
        <v>2</v>
      </c>
      <c r="N66" s="36"/>
      <c r="O66" s="99"/>
    </row>
    <row r="67" spans="2:16" ht="10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6.05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/>
      <c r="M69" s="106">
        <v>2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33</v>
      </c>
      <c r="F71" s="204">
        <f>SUM(F72:G73)</f>
        <v>677</v>
      </c>
      <c r="G71" s="205"/>
      <c r="H71" s="204">
        <f t="shared" ref="H71" si="14">SUM(H72:I73)</f>
        <v>516</v>
      </c>
      <c r="I71" s="205"/>
      <c r="J71" s="204">
        <f t="shared" ref="J71" si="15">SUM(J72:K73)</f>
        <v>161</v>
      </c>
      <c r="K71" s="205"/>
      <c r="L71" s="112">
        <f>SUM(L72:L73)</f>
        <v>11</v>
      </c>
      <c r="M71" s="112">
        <f t="shared" ref="M71:O71" si="16">SUM(M72:M73)</f>
        <v>22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32</v>
      </c>
      <c r="F72" s="196">
        <f>SUM(G75:G106)</f>
        <v>668</v>
      </c>
      <c r="G72" s="196"/>
      <c r="H72" s="196">
        <f>SUM(I75:I106)</f>
        <v>516</v>
      </c>
      <c r="I72" s="196"/>
      <c r="J72" s="196">
        <f>SUM(K75:K106)</f>
        <v>152</v>
      </c>
      <c r="K72" s="196"/>
      <c r="L72" s="21">
        <f>SUM(L75:L106)</f>
        <v>11</v>
      </c>
      <c r="M72" s="21">
        <f t="shared" ref="M72:O72" si="17">SUM(M75:M106)</f>
        <v>22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SUM(G109:G110)</f>
        <v>9</v>
      </c>
      <c r="G73" s="198"/>
      <c r="H73" s="198">
        <f>SUM(H109:H110)</f>
        <v>0</v>
      </c>
      <c r="I73" s="198"/>
      <c r="J73" s="198">
        <f>SUM(K109:K110)</f>
        <v>9</v>
      </c>
      <c r="K73" s="198"/>
      <c r="L73" s="22">
        <f>SUM(L109:L110)</f>
        <v>0</v>
      </c>
      <c r="M73" s="22">
        <f>SUM(M109:M110)</f>
        <v>0</v>
      </c>
      <c r="N73" s="22">
        <f>SUM(N109:N110)</f>
        <v>0</v>
      </c>
      <c r="O73" s="22">
        <f>SUM(O109:O110)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93</v>
      </c>
      <c r="H75" s="28">
        <v>25</v>
      </c>
      <c r="I75" s="174">
        <f>SUM(H75:H78)</f>
        <v>85</v>
      </c>
      <c r="J75" s="28"/>
      <c r="K75" s="177">
        <f>SUM(J75:J78)</f>
        <v>8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22</v>
      </c>
      <c r="G77" s="172"/>
      <c r="H77" s="32">
        <v>18</v>
      </c>
      <c r="I77" s="175"/>
      <c r="J77" s="32">
        <v>4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22</v>
      </c>
      <c r="G78" s="183"/>
      <c r="H78" s="41">
        <v>18</v>
      </c>
      <c r="I78" s="184"/>
      <c r="J78" s="41">
        <v>4</v>
      </c>
      <c r="K78" s="185"/>
      <c r="L78" s="41"/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190</v>
      </c>
      <c r="H79" s="28">
        <v>8</v>
      </c>
      <c r="I79" s="174">
        <f>SUM(H79:H87)</f>
        <v>58</v>
      </c>
      <c r="J79" s="28"/>
      <c r="K79" s="177">
        <f>SUM(J79:J87)</f>
        <v>132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ref="F80" si="19">H80+J80</f>
        <v>25</v>
      </c>
      <c r="G80" s="186"/>
      <c r="H80" s="32"/>
      <c r="I80" s="187"/>
      <c r="J80" s="32">
        <v>25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25</v>
      </c>
      <c r="G85" s="172"/>
      <c r="H85" s="32"/>
      <c r="I85" s="175"/>
      <c r="J85" s="32">
        <v>25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22</v>
      </c>
      <c r="G86" s="172"/>
      <c r="H86" s="32">
        <v>18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20</v>
      </c>
      <c r="G88" s="186">
        <f>SUM(F88:F91)</f>
        <v>71</v>
      </c>
      <c r="H88" s="50">
        <v>20</v>
      </c>
      <c r="I88" s="187">
        <f>SUM(H88:H91)</f>
        <v>70</v>
      </c>
      <c r="J88" s="50"/>
      <c r="K88" s="188">
        <f>SUM(J88:J91)</f>
        <v>1</v>
      </c>
      <c r="L88" s="50">
        <v>1</v>
      </c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19</v>
      </c>
      <c r="G89" s="172"/>
      <c r="H89" s="32">
        <v>18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18</v>
      </c>
      <c r="G90" s="172"/>
      <c r="H90" s="32">
        <v>18</v>
      </c>
      <c r="I90" s="175"/>
      <c r="J90" s="32"/>
      <c r="K90" s="178"/>
      <c r="L90" s="32"/>
      <c r="M90" s="32">
        <v>3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14</v>
      </c>
      <c r="G91" s="173"/>
      <c r="H91" s="36">
        <v>14</v>
      </c>
      <c r="I91" s="176"/>
      <c r="J91" s="36"/>
      <c r="K91" s="179"/>
      <c r="L91" s="36">
        <v>1</v>
      </c>
      <c r="M91" s="36">
        <v>1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13</v>
      </c>
      <c r="G92" s="171">
        <f>SUM(F92:F94)</f>
        <v>58</v>
      </c>
      <c r="H92" s="28">
        <v>13</v>
      </c>
      <c r="I92" s="174">
        <f>SUM(H92:H94)</f>
        <v>58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20</v>
      </c>
      <c r="G94" s="173"/>
      <c r="H94" s="36">
        <v>20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25</v>
      </c>
      <c r="G95" s="171">
        <f>SUM(F95:F98)</f>
        <v>88</v>
      </c>
      <c r="H95" s="28">
        <v>25</v>
      </c>
      <c r="I95" s="174">
        <f>SUM(H95:H98)</f>
        <v>87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25</v>
      </c>
      <c r="G96" s="172"/>
      <c r="H96" s="32">
        <v>25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18</v>
      </c>
      <c r="G97" s="172"/>
      <c r="H97" s="32">
        <v>17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20</v>
      </c>
      <c r="G99" s="171">
        <f>SUM(F99:F102)</f>
        <v>77</v>
      </c>
      <c r="H99" s="28">
        <v>20</v>
      </c>
      <c r="I99" s="174">
        <f>SUM(H99:H102)</f>
        <v>74</v>
      </c>
      <c r="J99" s="28"/>
      <c r="K99" s="177">
        <f>SUM(J99:J102)</f>
        <v>3</v>
      </c>
      <c r="L99" s="28">
        <v>1</v>
      </c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24</v>
      </c>
      <c r="G100" s="172"/>
      <c r="H100" s="32">
        <v>21</v>
      </c>
      <c r="I100" s="175"/>
      <c r="J100" s="32">
        <v>3</v>
      </c>
      <c r="K100" s="178"/>
      <c r="L100" s="32">
        <v>1</v>
      </c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17</v>
      </c>
      <c r="G101" s="172"/>
      <c r="H101" s="32">
        <v>17</v>
      </c>
      <c r="I101" s="175"/>
      <c r="J101" s="32"/>
      <c r="K101" s="178"/>
      <c r="L101" s="32"/>
      <c r="M101" s="32">
        <v>1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16</v>
      </c>
      <c r="G102" s="183"/>
      <c r="H102" s="41">
        <v>16</v>
      </c>
      <c r="I102" s="184"/>
      <c r="J102" s="41"/>
      <c r="K102" s="185"/>
      <c r="L102" s="41">
        <v>1</v>
      </c>
      <c r="M102" s="41">
        <v>6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91</v>
      </c>
      <c r="H103" s="28">
        <v>25</v>
      </c>
      <c r="I103" s="158">
        <f>SUM(H103:H106)</f>
        <v>84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23</v>
      </c>
      <c r="G104" s="156"/>
      <c r="H104" s="32">
        <v>23</v>
      </c>
      <c r="I104" s="159"/>
      <c r="J104" s="32"/>
      <c r="K104" s="162"/>
      <c r="L104" s="32"/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23</v>
      </c>
      <c r="G105" s="156"/>
      <c r="H105" s="32">
        <v>19</v>
      </c>
      <c r="I105" s="159"/>
      <c r="J105" s="32">
        <v>4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20</v>
      </c>
      <c r="G106" s="157"/>
      <c r="H106" s="36">
        <v>17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43.5" customHeight="1" thickBot="1" x14ac:dyDescent="0.45">
      <c r="B109" s="81" t="s">
        <v>27</v>
      </c>
      <c r="C109" s="117" t="s">
        <v>59</v>
      </c>
      <c r="D109" s="83">
        <v>1</v>
      </c>
      <c r="E109" s="124" t="s">
        <v>135</v>
      </c>
      <c r="F109" s="85">
        <f>H109+J109</f>
        <v>0</v>
      </c>
      <c r="G109" s="85">
        <f>F109</f>
        <v>0</v>
      </c>
      <c r="H109" s="86"/>
      <c r="I109" s="87">
        <f>H109</f>
        <v>0</v>
      </c>
      <c r="J109" s="84"/>
      <c r="K109" s="88">
        <f>J109</f>
        <v>0</v>
      </c>
      <c r="L109" s="84"/>
      <c r="M109" s="84"/>
      <c r="N109" s="84"/>
      <c r="O109" s="118"/>
    </row>
    <row r="110" spans="2:15" ht="39" customHeight="1" thickBot="1" x14ac:dyDescent="0.45">
      <c r="B110" s="81" t="s">
        <v>61</v>
      </c>
      <c r="C110" s="117" t="s">
        <v>62</v>
      </c>
      <c r="D110" s="83">
        <v>4</v>
      </c>
      <c r="E110" s="124" t="s">
        <v>136</v>
      </c>
      <c r="F110" s="85">
        <f>H110+J110</f>
        <v>9</v>
      </c>
      <c r="G110" s="85">
        <f>F110</f>
        <v>9</v>
      </c>
      <c r="H110" s="86"/>
      <c r="I110" s="87">
        <f>H110</f>
        <v>0</v>
      </c>
      <c r="J110" s="84">
        <v>9</v>
      </c>
      <c r="K110" s="88">
        <f>J110</f>
        <v>9</v>
      </c>
      <c r="L110" s="84"/>
      <c r="M110" s="84"/>
      <c r="N110" s="84"/>
      <c r="O110" s="118"/>
    </row>
    <row r="114" spans="3:9" ht="17.600000000000001" x14ac:dyDescent="0.4">
      <c r="C114" s="119" t="s">
        <v>137</v>
      </c>
      <c r="D114" s="119"/>
      <c r="E114" s="119"/>
      <c r="F114" s="119"/>
      <c r="I114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I23:I26"/>
    <mergeCell ref="K23:K26"/>
    <mergeCell ref="G23:G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K103:K106"/>
    <mergeCell ref="I103:I106"/>
    <mergeCell ref="G103:G106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AC98-BDC8-4816-A42B-C125BA75D122}">
  <sheetPr>
    <tabColor rgb="FFFF0000"/>
    <pageSetUpPr fitToPage="1"/>
  </sheetPr>
  <dimension ref="B1:P1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" sqref="C5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252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1140</v>
      </c>
      <c r="G7" s="245"/>
      <c r="H7" s="246">
        <f t="shared" ref="H7" si="0">SUM(H8:I9)</f>
        <v>846</v>
      </c>
      <c r="I7" s="247"/>
      <c r="J7" s="246">
        <f t="shared" ref="J7" si="1">SUM(J8:K9)</f>
        <v>294</v>
      </c>
      <c r="K7" s="247"/>
      <c r="L7" s="14">
        <f>SUM(L8:L9)</f>
        <v>21</v>
      </c>
      <c r="M7" s="14">
        <f t="shared" ref="M7:O7" si="2">SUM(M8:M9)</f>
        <v>44</v>
      </c>
      <c r="N7" s="14">
        <f t="shared" si="2"/>
        <v>10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1080</v>
      </c>
      <c r="G8" s="228"/>
      <c r="H8" s="227">
        <f>SUM(H12,H52,H72)</f>
        <v>846</v>
      </c>
      <c r="I8" s="228"/>
      <c r="J8" s="227">
        <f>SUM(J12,J52,J72)</f>
        <v>234</v>
      </c>
      <c r="K8" s="228"/>
      <c r="L8" s="16">
        <f>SUM(L12,L52,L72)</f>
        <v>21</v>
      </c>
      <c r="M8" s="16">
        <f>SUM(M12,M52,M72)</f>
        <v>44</v>
      </c>
      <c r="N8" s="16">
        <f>SUM(N12,N52,N72)</f>
        <v>10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60</v>
      </c>
      <c r="G9" s="232"/>
      <c r="H9" s="231">
        <f>SUM(H13,H73)</f>
        <v>0</v>
      </c>
      <c r="I9" s="232"/>
      <c r="J9" s="231">
        <f>SUM(J13,J73)</f>
        <v>60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457</v>
      </c>
      <c r="G11" s="221"/>
      <c r="H11" s="221">
        <f t="shared" ref="H11" si="3">SUM(H12:I13)</f>
        <v>279</v>
      </c>
      <c r="I11" s="221"/>
      <c r="J11" s="221">
        <f t="shared" ref="J11" si="4">SUM(J12:K13)</f>
        <v>178</v>
      </c>
      <c r="K11" s="221"/>
      <c r="L11" s="20">
        <f>SUM(L12:L13)</f>
        <v>6</v>
      </c>
      <c r="M11" s="20">
        <f t="shared" ref="M11:O11" si="5">SUM(M12:M13)</f>
        <v>13</v>
      </c>
      <c r="N11" s="20">
        <f t="shared" si="5"/>
        <v>4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397</v>
      </c>
      <c r="G12" s="196"/>
      <c r="H12" s="196">
        <f>SUM(I15:I39)</f>
        <v>279</v>
      </c>
      <c r="I12" s="196"/>
      <c r="J12" s="196">
        <f>SUM(K15:K39)</f>
        <v>118</v>
      </c>
      <c r="K12" s="196"/>
      <c r="L12" s="21">
        <f>SUM(L15:L39)</f>
        <v>6</v>
      </c>
      <c r="M12" s="21">
        <f>SUM(M15:M39)</f>
        <v>13</v>
      </c>
      <c r="N12" s="21">
        <f>SUM(N15:N39)</f>
        <v>4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60</v>
      </c>
      <c r="G13" s="198"/>
      <c r="H13" s="198">
        <f>SUM(I42:I49)</f>
        <v>0</v>
      </c>
      <c r="I13" s="198"/>
      <c r="J13" s="198">
        <f>SUM(K42:K49)</f>
        <v>60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0</v>
      </c>
      <c r="G15" s="171">
        <f>SUM(F15:F18)</f>
        <v>72</v>
      </c>
      <c r="H15" s="28"/>
      <c r="I15" s="174">
        <f>SUM(H15:H18)</f>
        <v>70</v>
      </c>
      <c r="J15" s="28"/>
      <c r="K15" s="177">
        <f>SUM(J15:J18)</f>
        <v>2</v>
      </c>
      <c r="L15" s="28"/>
      <c r="M15" s="28"/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27</v>
      </c>
      <c r="G16" s="172"/>
      <c r="H16" s="32">
        <v>25</v>
      </c>
      <c r="I16" s="175"/>
      <c r="J16" s="32">
        <v>2</v>
      </c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22</v>
      </c>
      <c r="G17" s="172"/>
      <c r="H17" s="32">
        <v>22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23</v>
      </c>
      <c r="G18" s="173"/>
      <c r="H18" s="36">
        <v>23</v>
      </c>
      <c r="I18" s="176"/>
      <c r="J18" s="36"/>
      <c r="K18" s="179"/>
      <c r="L18" s="36"/>
      <c r="M18" s="36">
        <v>2</v>
      </c>
      <c r="N18" s="36"/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45</v>
      </c>
      <c r="H19" s="54"/>
      <c r="I19" s="174">
        <f>SUM(H19:H22)</f>
        <v>45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0</v>
      </c>
      <c r="G20" s="172"/>
      <c r="H20" s="32"/>
      <c r="I20" s="175"/>
      <c r="J20" s="32"/>
      <c r="K20" s="178"/>
      <c r="L20" s="32">
        <v>2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22</v>
      </c>
      <c r="G21" s="172"/>
      <c r="H21" s="32">
        <v>22</v>
      </c>
      <c r="I21" s="175"/>
      <c r="J21" s="32"/>
      <c r="K21" s="178"/>
      <c r="L21" s="32">
        <v>1</v>
      </c>
      <c r="M21" s="32">
        <v>1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23</v>
      </c>
      <c r="G22" s="183"/>
      <c r="H22" s="41">
        <v>23</v>
      </c>
      <c r="I22" s="184"/>
      <c r="J22" s="41"/>
      <c r="K22" s="185"/>
      <c r="L22" s="41">
        <v>1</v>
      </c>
      <c r="M22" s="41">
        <v>2</v>
      </c>
      <c r="N22" s="41"/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0</v>
      </c>
      <c r="G23" s="155">
        <f>SUM(F23:F26)</f>
        <v>70</v>
      </c>
      <c r="H23" s="28"/>
      <c r="I23" s="158">
        <f>SUM(H23:H26)</f>
        <v>69</v>
      </c>
      <c r="J23" s="28"/>
      <c r="K23" s="161">
        <f>SUM(J23:J26)</f>
        <v>1</v>
      </c>
      <c r="L23" s="28"/>
      <c r="M23" s="28"/>
      <c r="N23" s="28"/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26</v>
      </c>
      <c r="G24" s="156"/>
      <c r="H24" s="32">
        <v>25</v>
      </c>
      <c r="I24" s="159"/>
      <c r="J24" s="32">
        <v>1</v>
      </c>
      <c r="K24" s="162"/>
      <c r="L24" s="32"/>
      <c r="M24" s="32"/>
      <c r="N24" s="32">
        <v>1</v>
      </c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23</v>
      </c>
      <c r="G25" s="156"/>
      <c r="H25" s="32">
        <v>23</v>
      </c>
      <c r="I25" s="159"/>
      <c r="J25" s="32"/>
      <c r="K25" s="162"/>
      <c r="L25" s="32"/>
      <c r="M25" s="32"/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21</v>
      </c>
      <c r="G26" s="157"/>
      <c r="H26" s="36">
        <v>21</v>
      </c>
      <c r="I26" s="160"/>
      <c r="J26" s="36"/>
      <c r="K26" s="163"/>
      <c r="L26" s="36"/>
      <c r="M26" s="36">
        <v>2</v>
      </c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0</v>
      </c>
      <c r="G27" s="186">
        <f>SUM(F27:F30)</f>
        <v>81</v>
      </c>
      <c r="H27" s="50"/>
      <c r="I27" s="187">
        <f>SUM(H27:H30)</f>
        <v>75</v>
      </c>
      <c r="J27" s="50"/>
      <c r="K27" s="188">
        <f>SUM(J27:J30)</f>
        <v>6</v>
      </c>
      <c r="L27" s="50"/>
      <c r="M27" s="50"/>
      <c r="N27" s="50"/>
      <c r="O27" s="52"/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30</v>
      </c>
      <c r="G28" s="172"/>
      <c r="H28" s="32">
        <v>25</v>
      </c>
      <c r="I28" s="175"/>
      <c r="J28" s="32">
        <v>5</v>
      </c>
      <c r="K28" s="178"/>
      <c r="L28" s="32"/>
      <c r="M28" s="32"/>
      <c r="N28" s="32"/>
      <c r="O28" s="34">
        <v>1</v>
      </c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25</v>
      </c>
      <c r="G29" s="172"/>
      <c r="H29" s="32">
        <v>25</v>
      </c>
      <c r="I29" s="175"/>
      <c r="J29" s="32"/>
      <c r="K29" s="178"/>
      <c r="L29" s="32"/>
      <c r="M29" s="32">
        <v>1</v>
      </c>
      <c r="N29" s="32"/>
      <c r="O29" s="46"/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26</v>
      </c>
      <c r="G30" s="183"/>
      <c r="H30" s="41">
        <v>25</v>
      </c>
      <c r="I30" s="184"/>
      <c r="J30" s="41">
        <v>1</v>
      </c>
      <c r="K30" s="185"/>
      <c r="L30" s="41"/>
      <c r="M30" s="41">
        <v>2</v>
      </c>
      <c r="N30" s="41"/>
      <c r="O30" s="53">
        <v>1</v>
      </c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0</v>
      </c>
      <c r="G31" s="171">
        <f>SUM(F31:F33)</f>
        <v>40</v>
      </c>
      <c r="H31" s="28"/>
      <c r="I31" s="174">
        <f>SUM(H31:H33)</f>
        <v>20</v>
      </c>
      <c r="J31" s="28"/>
      <c r="K31" s="177">
        <f>SUM(J31:J33)</f>
        <v>20</v>
      </c>
      <c r="L31" s="28"/>
      <c r="M31" s="28"/>
      <c r="N31" s="28"/>
      <c r="O31" s="30"/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22</v>
      </c>
      <c r="G32" s="172"/>
      <c r="H32" s="32">
        <v>20</v>
      </c>
      <c r="I32" s="175"/>
      <c r="J32" s="32">
        <v>2</v>
      </c>
      <c r="K32" s="178"/>
      <c r="L32" s="32">
        <v>1</v>
      </c>
      <c r="M32" s="32">
        <v>1</v>
      </c>
      <c r="N32" s="32"/>
      <c r="O32" s="46">
        <v>1</v>
      </c>
      <c r="P32" s="120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18</v>
      </c>
      <c r="G33" s="173"/>
      <c r="H33" s="56"/>
      <c r="I33" s="176"/>
      <c r="J33" s="36">
        <v>18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0</v>
      </c>
      <c r="G34" s="186">
        <f>SUM(F34:F36)</f>
        <v>34</v>
      </c>
      <c r="H34" s="57"/>
      <c r="I34" s="187">
        <f>SUM(H34:H36)</f>
        <v>0</v>
      </c>
      <c r="J34" s="50"/>
      <c r="K34" s="188">
        <f>SUM(J34:J36)</f>
        <v>34</v>
      </c>
      <c r="L34" s="50"/>
      <c r="M34" s="50"/>
      <c r="N34" s="50"/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23</v>
      </c>
      <c r="G35" s="172"/>
      <c r="H35" s="55"/>
      <c r="I35" s="175"/>
      <c r="J35" s="32">
        <v>23</v>
      </c>
      <c r="K35" s="178"/>
      <c r="L35" s="32"/>
      <c r="M35" s="32"/>
      <c r="N35" s="32">
        <v>1</v>
      </c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11</v>
      </c>
      <c r="G36" s="173"/>
      <c r="H36" s="56"/>
      <c r="I36" s="176"/>
      <c r="J36" s="36">
        <v>11</v>
      </c>
      <c r="K36" s="179"/>
      <c r="L36" s="36"/>
      <c r="M36" s="36"/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0</v>
      </c>
      <c r="G37" s="171">
        <f>SUM(F37:F39)</f>
        <v>55</v>
      </c>
      <c r="H37" s="54"/>
      <c r="I37" s="174">
        <f>SUM(H37:H39)</f>
        <v>0</v>
      </c>
      <c r="J37" s="28"/>
      <c r="K37" s="177">
        <f>SUM(J37:J39)</f>
        <v>55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30</v>
      </c>
      <c r="G38" s="172"/>
      <c r="H38" s="55"/>
      <c r="I38" s="175"/>
      <c r="J38" s="32">
        <v>30</v>
      </c>
      <c r="K38" s="178"/>
      <c r="L38" s="32"/>
      <c r="M38" s="32"/>
      <c r="N38" s="32"/>
      <c r="O38" s="62"/>
    </row>
    <row r="39" spans="2:16" ht="30" customHeight="1" thickBot="1" x14ac:dyDescent="0.4">
      <c r="B39" s="167"/>
      <c r="C39" s="182"/>
      <c r="D39" s="35">
        <v>3</v>
      </c>
      <c r="E39" s="36" t="s">
        <v>51</v>
      </c>
      <c r="F39" s="37">
        <f t="shared" si="6"/>
        <v>25</v>
      </c>
      <c r="G39" s="173"/>
      <c r="H39" s="56"/>
      <c r="I39" s="176"/>
      <c r="J39" s="36">
        <v>25</v>
      </c>
      <c r="K39" s="179"/>
      <c r="L39" s="36"/>
      <c r="M39" s="36"/>
      <c r="N39" s="36">
        <v>2</v>
      </c>
      <c r="O39" s="148">
        <v>1</v>
      </c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0</v>
      </c>
      <c r="H42" s="54"/>
      <c r="I42" s="174">
        <f>SUM(H42:H44)</f>
        <v>0</v>
      </c>
      <c r="J42" s="28"/>
      <c r="K42" s="177">
        <f>SUM(J42:J44)</f>
        <v>0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0</v>
      </c>
      <c r="G44" s="173"/>
      <c r="H44" s="56"/>
      <c r="I44" s="176"/>
      <c r="J44" s="36"/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0</v>
      </c>
      <c r="G45" s="171">
        <f>SUM(F45:F47)</f>
        <v>35</v>
      </c>
      <c r="H45" s="54"/>
      <c r="I45" s="174">
        <f>SUM(H45:H47)</f>
        <v>0</v>
      </c>
      <c r="J45" s="28"/>
      <c r="K45" s="177">
        <f>SUM(J45:J47)</f>
        <v>35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19</v>
      </c>
      <c r="G46" s="172"/>
      <c r="H46" s="55"/>
      <c r="I46" s="175"/>
      <c r="J46" s="32">
        <v>19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16</v>
      </c>
      <c r="G47" s="183"/>
      <c r="H47" s="70"/>
      <c r="I47" s="184"/>
      <c r="J47" s="41">
        <v>16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2</v>
      </c>
      <c r="E48" s="123" t="s">
        <v>249</v>
      </c>
      <c r="F48" s="76">
        <f>I48+K48</f>
        <v>9</v>
      </c>
      <c r="G48" s="76">
        <f>F48</f>
        <v>9</v>
      </c>
      <c r="H48" s="77"/>
      <c r="I48" s="78">
        <f>H48</f>
        <v>0</v>
      </c>
      <c r="J48" s="75">
        <v>9</v>
      </c>
      <c r="K48" s="79">
        <f>J48</f>
        <v>9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4</v>
      </c>
      <c r="E49" s="124" t="s">
        <v>250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190</v>
      </c>
      <c r="G51" s="217"/>
      <c r="H51" s="217">
        <f t="shared" ref="H51" si="8">H52</f>
        <v>182</v>
      </c>
      <c r="I51" s="217"/>
      <c r="J51" s="217">
        <f t="shared" ref="J51" si="9">J52</f>
        <v>8</v>
      </c>
      <c r="K51" s="217"/>
      <c r="L51" s="92">
        <f>L52</f>
        <v>3</v>
      </c>
      <c r="M51" s="92">
        <f t="shared" ref="M51:O51" si="10">M52</f>
        <v>15</v>
      </c>
      <c r="N51" s="92">
        <f t="shared" si="10"/>
        <v>1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190</v>
      </c>
      <c r="G52" s="196"/>
      <c r="H52" s="196">
        <f>SUM(I55:I66,I69)</f>
        <v>182</v>
      </c>
      <c r="I52" s="196"/>
      <c r="J52" s="196">
        <f t="shared" ref="J52" si="11">SUM(K55:K66,K69)</f>
        <v>8</v>
      </c>
      <c r="K52" s="196"/>
      <c r="L52" s="21">
        <f>SUM(L55:L66,L69)</f>
        <v>3</v>
      </c>
      <c r="M52" s="21">
        <f t="shared" ref="M52:O52" si="12">SUM(M55:M66,M69)</f>
        <v>15</v>
      </c>
      <c r="N52" s="21">
        <f t="shared" si="12"/>
        <v>1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0</v>
      </c>
      <c r="G55" s="155">
        <f>SUM(F55:F57)</f>
        <v>48</v>
      </c>
      <c r="H55" s="28"/>
      <c r="I55" s="158">
        <f>SUM(H55:H57)</f>
        <v>48</v>
      </c>
      <c r="J55" s="28"/>
      <c r="K55" s="161">
        <f>SUM(J55:J57)</f>
        <v>0</v>
      </c>
      <c r="L55" s="28"/>
      <c r="M55" s="28"/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3</v>
      </c>
      <c r="N56" s="32"/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24</v>
      </c>
      <c r="G57" s="157"/>
      <c r="H57" s="36">
        <v>24</v>
      </c>
      <c r="I57" s="160"/>
      <c r="J57" s="36"/>
      <c r="K57" s="163"/>
      <c r="L57" s="36"/>
      <c r="M57" s="36">
        <v>1</v>
      </c>
      <c r="N57" s="36">
        <v>1</v>
      </c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0</v>
      </c>
      <c r="G58" s="186">
        <f>SUM(F58:F60)</f>
        <v>48</v>
      </c>
      <c r="H58" s="50"/>
      <c r="I58" s="187">
        <f>SUM(H58:H60)</f>
        <v>45</v>
      </c>
      <c r="J58" s="50"/>
      <c r="K58" s="188">
        <f>SUM(J58:J60)</f>
        <v>3</v>
      </c>
      <c r="L58" s="50"/>
      <c r="M58" s="50"/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24</v>
      </c>
      <c r="G59" s="172"/>
      <c r="H59" s="32">
        <v>22</v>
      </c>
      <c r="I59" s="175"/>
      <c r="J59" s="32">
        <v>2</v>
      </c>
      <c r="K59" s="178"/>
      <c r="L59" s="32"/>
      <c r="M59" s="32">
        <v>2</v>
      </c>
      <c r="N59" s="32"/>
      <c r="O59" s="96"/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24</v>
      </c>
      <c r="G60" s="183"/>
      <c r="H60" s="41">
        <v>23</v>
      </c>
      <c r="I60" s="184"/>
      <c r="J60" s="41">
        <v>1</v>
      </c>
      <c r="K60" s="185"/>
      <c r="L60" s="41">
        <v>1</v>
      </c>
      <c r="M60" s="41">
        <v>1</v>
      </c>
      <c r="N60" s="41"/>
      <c r="O60" s="98">
        <v>1</v>
      </c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0</v>
      </c>
      <c r="G61" s="155">
        <f>SUM(F61:F63)</f>
        <v>45</v>
      </c>
      <c r="H61" s="28"/>
      <c r="I61" s="158">
        <f>SUM(H61:H63)</f>
        <v>42</v>
      </c>
      <c r="J61" s="28"/>
      <c r="K61" s="161">
        <f>SUM(J61:J63)</f>
        <v>3</v>
      </c>
      <c r="L61" s="28">
        <v>1</v>
      </c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26</v>
      </c>
      <c r="G62" s="156"/>
      <c r="H62" s="32">
        <v>23</v>
      </c>
      <c r="I62" s="159"/>
      <c r="J62" s="32">
        <v>3</v>
      </c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>
        <v>2</v>
      </c>
      <c r="N63" s="36"/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0</v>
      </c>
      <c r="G64" s="186">
        <f>SUM(F64:F66)</f>
        <v>49</v>
      </c>
      <c r="H64" s="50"/>
      <c r="I64" s="187">
        <f>SUM(H64:H66)</f>
        <v>47</v>
      </c>
      <c r="J64" s="50"/>
      <c r="K64" s="188">
        <f>SUM(J64:J66)</f>
        <v>2</v>
      </c>
      <c r="L64" s="50"/>
      <c r="M64" s="50"/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26</v>
      </c>
      <c r="G65" s="172"/>
      <c r="H65" s="32">
        <v>24</v>
      </c>
      <c r="I65" s="175"/>
      <c r="J65" s="32">
        <v>2</v>
      </c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23</v>
      </c>
      <c r="G66" s="173"/>
      <c r="H66" s="36">
        <v>23</v>
      </c>
      <c r="I66" s="176"/>
      <c r="J66" s="36"/>
      <c r="K66" s="179"/>
      <c r="L66" s="36"/>
      <c r="M66" s="36">
        <v>3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0</v>
      </c>
      <c r="G69" s="105">
        <f>SUM(F69)</f>
        <v>0</v>
      </c>
      <c r="H69" s="106"/>
      <c r="I69" s="107">
        <f>SUM(H69)</f>
        <v>0</v>
      </c>
      <c r="J69" s="108"/>
      <c r="K69" s="109">
        <f>SUM(J69)</f>
        <v>0</v>
      </c>
      <c r="L69" s="106" t="s">
        <v>152</v>
      </c>
      <c r="M69" s="106"/>
      <c r="N69" s="106"/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493</v>
      </c>
      <c r="G71" s="205"/>
      <c r="H71" s="204">
        <f t="shared" ref="H71" si="14">SUM(H72:I73)</f>
        <v>385</v>
      </c>
      <c r="I71" s="205"/>
      <c r="J71" s="204">
        <f t="shared" ref="J71" si="15">SUM(J72:K73)</f>
        <v>108</v>
      </c>
      <c r="K71" s="205"/>
      <c r="L71" s="112">
        <f>SUM(L72:L73)</f>
        <v>12</v>
      </c>
      <c r="M71" s="112">
        <f t="shared" ref="M71:O71" si="16">SUM(M72:M73)</f>
        <v>16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493</v>
      </c>
      <c r="G72" s="196"/>
      <c r="H72" s="196">
        <f>SUM(I75:I106)</f>
        <v>385</v>
      </c>
      <c r="I72" s="196"/>
      <c r="J72" s="196">
        <f>SUM(K75:K106)</f>
        <v>108</v>
      </c>
      <c r="K72" s="196"/>
      <c r="L72" s="21">
        <f>SUM(L75:L106)</f>
        <v>12</v>
      </c>
      <c r="M72" s="21">
        <f>SUM(M75:M106)</f>
        <v>16</v>
      </c>
      <c r="N72" s="21">
        <f>SUM(N75:N106)</f>
        <v>5</v>
      </c>
      <c r="O72" s="21">
        <f>SUM(O75:O106)</f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0</v>
      </c>
      <c r="G73" s="198"/>
      <c r="H73" s="198">
        <f>SUM(H109:H109)</f>
        <v>0</v>
      </c>
      <c r="I73" s="198"/>
      <c r="J73" s="198">
        <f>SUM(K109:K109)</f>
        <v>0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0</v>
      </c>
      <c r="G75" s="171">
        <f>SUM(F75:F78)</f>
        <v>66</v>
      </c>
      <c r="H75" s="28"/>
      <c r="I75" s="174">
        <f>SUM(H75:H78)</f>
        <v>65</v>
      </c>
      <c r="J75" s="28"/>
      <c r="K75" s="177">
        <f>SUM(J75:J78)</f>
        <v>1</v>
      </c>
      <c r="L75" s="28"/>
      <c r="M75" s="28"/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>
        <v>1</v>
      </c>
      <c r="N76" s="32"/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23</v>
      </c>
      <c r="G77" s="172"/>
      <c r="H77" s="32">
        <v>23</v>
      </c>
      <c r="I77" s="175"/>
      <c r="J77" s="32"/>
      <c r="K77" s="178"/>
      <c r="L77" s="32"/>
      <c r="M77" s="32"/>
      <c r="N77" s="32">
        <v>1</v>
      </c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19</v>
      </c>
      <c r="G78" s="183"/>
      <c r="H78" s="41">
        <v>18</v>
      </c>
      <c r="I78" s="184"/>
      <c r="J78" s="41">
        <v>1</v>
      </c>
      <c r="K78" s="185"/>
      <c r="L78" s="41">
        <v>2</v>
      </c>
      <c r="M78" s="41"/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7">H79+J79</f>
        <v>0</v>
      </c>
      <c r="G79" s="171">
        <f>SUM(F79:F87)</f>
        <v>141</v>
      </c>
      <c r="H79" s="28"/>
      <c r="I79" s="174">
        <f>SUM(H79:H87)</f>
        <v>40</v>
      </c>
      <c r="J79" s="28"/>
      <c r="K79" s="177">
        <f>SUM(J79:J87)</f>
        <v>101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7"/>
        <v>0</v>
      </c>
      <c r="G80" s="186"/>
      <c r="H80" s="32"/>
      <c r="I80" s="187"/>
      <c r="J80" s="32"/>
      <c r="K80" s="188"/>
      <c r="L80" s="32"/>
      <c r="M80" s="32"/>
      <c r="N80" s="32"/>
      <c r="O80" s="46"/>
    </row>
    <row r="81" spans="2:16" ht="26.05" customHeight="1" x14ac:dyDescent="0.4">
      <c r="B81" s="166"/>
      <c r="C81" s="169"/>
      <c r="D81" s="45">
        <v>2</v>
      </c>
      <c r="E81" s="126" t="s">
        <v>101</v>
      </c>
      <c r="F81" s="33">
        <f t="shared" si="17"/>
        <v>8</v>
      </c>
      <c r="G81" s="172"/>
      <c r="H81" s="32">
        <v>8</v>
      </c>
      <c r="I81" s="175"/>
      <c r="J81" s="32"/>
      <c r="K81" s="178"/>
      <c r="L81" s="32"/>
      <c r="M81" s="32"/>
      <c r="N81" s="32"/>
      <c r="O81" s="46"/>
      <c r="P81" s="120" t="s">
        <v>141</v>
      </c>
    </row>
    <row r="82" spans="2:16" ht="26.05" customHeight="1" x14ac:dyDescent="0.4">
      <c r="B82" s="166"/>
      <c r="C82" s="169"/>
      <c r="D82" s="45">
        <v>2</v>
      </c>
      <c r="E82" s="126" t="s">
        <v>102</v>
      </c>
      <c r="F82" s="33">
        <f t="shared" ref="F82" si="18">H82+J82</f>
        <v>24</v>
      </c>
      <c r="G82" s="172"/>
      <c r="H82" s="32"/>
      <c r="I82" s="175"/>
      <c r="J82" s="32">
        <v>24</v>
      </c>
      <c r="K82" s="178"/>
      <c r="L82" s="32"/>
      <c r="M82" s="32"/>
      <c r="N82" s="32"/>
      <c r="O82" s="46"/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7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7"/>
        <v>12</v>
      </c>
      <c r="G84" s="172"/>
      <c r="H84" s="32">
        <v>12</v>
      </c>
      <c r="I84" s="175"/>
      <c r="J84" s="32"/>
      <c r="K84" s="178"/>
      <c r="L84" s="32">
        <v>1</v>
      </c>
      <c r="M84" s="32"/>
      <c r="N84" s="32"/>
      <c r="O84" s="46"/>
      <c r="P84" s="120" t="s">
        <v>141</v>
      </c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7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7"/>
        <v>25</v>
      </c>
      <c r="G86" s="172"/>
      <c r="H86" s="32">
        <v>20</v>
      </c>
      <c r="I86" s="175"/>
      <c r="J86" s="32">
        <v>5</v>
      </c>
      <c r="K86" s="178"/>
      <c r="L86" s="32"/>
      <c r="M86" s="32"/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7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7"/>
        <v>0</v>
      </c>
      <c r="G88" s="186">
        <f>SUM(F88:F91)</f>
        <v>56</v>
      </c>
      <c r="H88" s="50"/>
      <c r="I88" s="187">
        <f>SUM(H88:H91)</f>
        <v>55</v>
      </c>
      <c r="J88" s="50"/>
      <c r="K88" s="188">
        <f>SUM(J88:J91)</f>
        <v>1</v>
      </c>
      <c r="L88" s="50"/>
      <c r="M88" s="50"/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7"/>
        <v>21</v>
      </c>
      <c r="G89" s="172"/>
      <c r="H89" s="32">
        <v>21</v>
      </c>
      <c r="I89" s="175"/>
      <c r="J89" s="32"/>
      <c r="K89" s="178"/>
      <c r="L89" s="32"/>
      <c r="M89" s="32">
        <v>1</v>
      </c>
      <c r="N89" s="32"/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7"/>
        <v>20</v>
      </c>
      <c r="G90" s="172"/>
      <c r="H90" s="32">
        <v>19</v>
      </c>
      <c r="I90" s="175"/>
      <c r="J90" s="32">
        <v>1</v>
      </c>
      <c r="K90" s="178"/>
      <c r="L90" s="32"/>
      <c r="M90" s="32">
        <v>2</v>
      </c>
      <c r="N90" s="32">
        <v>1</v>
      </c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7"/>
        <v>15</v>
      </c>
      <c r="G91" s="173"/>
      <c r="H91" s="36">
        <v>15</v>
      </c>
      <c r="I91" s="176"/>
      <c r="J91" s="36"/>
      <c r="K91" s="179"/>
      <c r="L91" s="36">
        <v>2</v>
      </c>
      <c r="M91" s="36">
        <v>4</v>
      </c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7"/>
        <v>0</v>
      </c>
      <c r="G92" s="171">
        <f>SUM(F92:F94)</f>
        <v>42</v>
      </c>
      <c r="H92" s="28"/>
      <c r="I92" s="174">
        <f>SUM(H92:H94)</f>
        <v>42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7"/>
        <v>17</v>
      </c>
      <c r="G93" s="172"/>
      <c r="H93" s="32">
        <v>17</v>
      </c>
      <c r="I93" s="175"/>
      <c r="J93" s="32"/>
      <c r="K93" s="178"/>
      <c r="L93" s="32"/>
      <c r="M93" s="32"/>
      <c r="N93" s="32"/>
      <c r="O93" s="46"/>
      <c r="P93" s="120" t="s">
        <v>141</v>
      </c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7"/>
        <v>25</v>
      </c>
      <c r="G94" s="173"/>
      <c r="H94" s="36">
        <v>25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7"/>
        <v>0</v>
      </c>
      <c r="G95" s="171">
        <f>SUM(F95:F98)</f>
        <v>63</v>
      </c>
      <c r="H95" s="28"/>
      <c r="I95" s="174">
        <f>SUM(H95:H98)</f>
        <v>62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7"/>
        <v>24</v>
      </c>
      <c r="G96" s="172"/>
      <c r="H96" s="32">
        <v>24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7"/>
        <v>23</v>
      </c>
      <c r="G97" s="172"/>
      <c r="H97" s="32">
        <v>23</v>
      </c>
      <c r="I97" s="175"/>
      <c r="J97" s="32"/>
      <c r="K97" s="178"/>
      <c r="L97" s="32"/>
      <c r="M97" s="32"/>
      <c r="N97" s="32"/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7"/>
        <v>16</v>
      </c>
      <c r="G98" s="173"/>
      <c r="H98" s="36">
        <v>15</v>
      </c>
      <c r="I98" s="176"/>
      <c r="J98" s="36">
        <v>1</v>
      </c>
      <c r="K98" s="179"/>
      <c r="L98" s="36"/>
      <c r="M98" s="36">
        <v>1</v>
      </c>
      <c r="N98" s="36">
        <v>2</v>
      </c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7"/>
        <v>0</v>
      </c>
      <c r="G99" s="171">
        <f>SUM(F99:F102)</f>
        <v>54</v>
      </c>
      <c r="H99" s="28"/>
      <c r="I99" s="174">
        <f>SUM(H99:H102)</f>
        <v>53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7"/>
        <v>18</v>
      </c>
      <c r="G100" s="172"/>
      <c r="H100" s="32">
        <v>18</v>
      </c>
      <c r="I100" s="175"/>
      <c r="J100" s="32"/>
      <c r="K100" s="178"/>
      <c r="L100" s="32">
        <v>1</v>
      </c>
      <c r="M100" s="32"/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7"/>
        <v>20</v>
      </c>
      <c r="G101" s="172"/>
      <c r="H101" s="32">
        <v>19</v>
      </c>
      <c r="I101" s="175"/>
      <c r="J101" s="32">
        <v>1</v>
      </c>
      <c r="K101" s="178"/>
      <c r="L101" s="32"/>
      <c r="M101" s="32">
        <v>1</v>
      </c>
      <c r="N101" s="32">
        <v>1</v>
      </c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7"/>
        <v>16</v>
      </c>
      <c r="G102" s="183"/>
      <c r="H102" s="41">
        <v>16</v>
      </c>
      <c r="I102" s="184"/>
      <c r="J102" s="41"/>
      <c r="K102" s="185"/>
      <c r="L102" s="41">
        <v>1</v>
      </c>
      <c r="M102" s="41">
        <v>2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7"/>
        <v>0</v>
      </c>
      <c r="G103" s="155">
        <f>SUM(F103:F106)</f>
        <v>71</v>
      </c>
      <c r="H103" s="28"/>
      <c r="I103" s="158">
        <f>SUM(H103:H106)</f>
        <v>68</v>
      </c>
      <c r="J103" s="28"/>
      <c r="K103" s="161">
        <f>SUM(J103:J106)</f>
        <v>3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7"/>
        <v>25</v>
      </c>
      <c r="G104" s="156"/>
      <c r="H104" s="32">
        <v>25</v>
      </c>
      <c r="I104" s="159"/>
      <c r="J104" s="32"/>
      <c r="K104" s="162"/>
      <c r="L104" s="32">
        <v>1</v>
      </c>
      <c r="M104" s="32"/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7"/>
        <v>24</v>
      </c>
      <c r="G105" s="156"/>
      <c r="H105" s="32">
        <v>24</v>
      </c>
      <c r="I105" s="159"/>
      <c r="J105" s="32"/>
      <c r="K105" s="162"/>
      <c r="L105" s="32">
        <v>2</v>
      </c>
      <c r="M105" s="32">
        <v>2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22</v>
      </c>
      <c r="G106" s="157"/>
      <c r="H106" s="36">
        <v>19</v>
      </c>
      <c r="I106" s="160"/>
      <c r="J106" s="36">
        <v>3</v>
      </c>
      <c r="K106" s="163"/>
      <c r="L106" s="36"/>
      <c r="M106" s="36">
        <v>1</v>
      </c>
      <c r="N106" s="36"/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0</v>
      </c>
      <c r="G109" s="85">
        <f>F109</f>
        <v>0</v>
      </c>
      <c r="H109" s="86"/>
      <c r="I109" s="87">
        <f>H109</f>
        <v>0</v>
      </c>
      <c r="J109" s="84"/>
      <c r="K109" s="88">
        <f>J109</f>
        <v>0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honeticPr fontId="37" type="noConversion"/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D0B2-81EA-471E-9F01-C8EEBE28C12F}">
  <sheetPr>
    <tabColor rgb="FFFF0000"/>
    <pageSetUpPr fitToPage="1"/>
  </sheetPr>
  <dimension ref="B1:P113"/>
  <sheetViews>
    <sheetView workbookViewId="0">
      <pane xSplit="1" ySplit="9" topLeftCell="B43" activePane="bottomRight" state="frozen"/>
      <selection pane="topRight" activeCell="B1" sqref="B1"/>
      <selection pane="bottomLeft" activeCell="A10" sqref="A10"/>
      <selection pane="bottomRight" activeCell="J26" sqref="J26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248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1514</v>
      </c>
      <c r="G7" s="245"/>
      <c r="H7" s="246">
        <f t="shared" ref="H7" si="0">SUM(H8:I9)</f>
        <v>1110</v>
      </c>
      <c r="I7" s="247"/>
      <c r="J7" s="246">
        <f t="shared" ref="J7" si="1">SUM(J8:K9)</f>
        <v>404</v>
      </c>
      <c r="K7" s="247"/>
      <c r="L7" s="14">
        <f>SUM(L8:L9)</f>
        <v>21</v>
      </c>
      <c r="M7" s="14">
        <f t="shared" ref="M7:O7" si="2">SUM(M8:M9)</f>
        <v>66</v>
      </c>
      <c r="N7" s="14">
        <f t="shared" si="2"/>
        <v>16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1417</v>
      </c>
      <c r="G8" s="228"/>
      <c r="H8" s="227">
        <f>SUM(H12,H52,H72)</f>
        <v>1110</v>
      </c>
      <c r="I8" s="228"/>
      <c r="J8" s="227">
        <f>SUM(J12,J52,J72)</f>
        <v>307</v>
      </c>
      <c r="K8" s="228"/>
      <c r="L8" s="16">
        <f>SUM(L12,L52,L72)</f>
        <v>21</v>
      </c>
      <c r="M8" s="16">
        <f>SUM(M12,M52,M72)</f>
        <v>66</v>
      </c>
      <c r="N8" s="16">
        <f>SUM(N12,N52,N72)</f>
        <v>16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97</v>
      </c>
      <c r="G9" s="232"/>
      <c r="H9" s="231">
        <f>SUM(H13,H73)</f>
        <v>0</v>
      </c>
      <c r="I9" s="232"/>
      <c r="J9" s="231">
        <f>SUM(J13,J73)</f>
        <v>97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626</v>
      </c>
      <c r="G11" s="221"/>
      <c r="H11" s="221">
        <f t="shared" ref="H11" si="3">SUM(H12:I13)</f>
        <v>373</v>
      </c>
      <c r="I11" s="221"/>
      <c r="J11" s="221">
        <f t="shared" ref="J11" si="4">SUM(J12:K13)</f>
        <v>253</v>
      </c>
      <c r="K11" s="221"/>
      <c r="L11" s="20">
        <f>SUM(L12:L13)</f>
        <v>6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537</v>
      </c>
      <c r="G12" s="196"/>
      <c r="H12" s="196">
        <f>SUM(I15:I39)</f>
        <v>373</v>
      </c>
      <c r="I12" s="196"/>
      <c r="J12" s="196">
        <f>SUM(K15:K39)</f>
        <v>164</v>
      </c>
      <c r="K12" s="196"/>
      <c r="L12" s="21">
        <f>SUM(L15:L39)</f>
        <v>6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89</v>
      </c>
      <c r="G13" s="198"/>
      <c r="H13" s="198">
        <f>SUM(I42:I49)</f>
        <v>0</v>
      </c>
      <c r="I13" s="198"/>
      <c r="J13" s="198">
        <f>SUM(K42:K49)</f>
        <v>89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87</v>
      </c>
      <c r="H15" s="28">
        <v>25</v>
      </c>
      <c r="I15" s="174">
        <f>SUM(H15:H18)</f>
        <v>85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22</v>
      </c>
      <c r="G16" s="172"/>
      <c r="H16" s="32">
        <v>22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2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15</v>
      </c>
      <c r="G18" s="173"/>
      <c r="H18" s="36">
        <v>15</v>
      </c>
      <c r="I18" s="176"/>
      <c r="J18" s="36"/>
      <c r="K18" s="179"/>
      <c r="L18" s="36"/>
      <c r="M18" s="36"/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60</v>
      </c>
      <c r="H19" s="54"/>
      <c r="I19" s="174">
        <f>SUM(H19:H22)</f>
        <v>60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22</v>
      </c>
      <c r="G20" s="172"/>
      <c r="H20" s="32">
        <v>22</v>
      </c>
      <c r="I20" s="175"/>
      <c r="J20" s="32"/>
      <c r="K20" s="178"/>
      <c r="L20" s="32">
        <v>2</v>
      </c>
      <c r="M20" s="32">
        <v>1</v>
      </c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2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1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89</v>
      </c>
      <c r="H23" s="28">
        <v>25</v>
      </c>
      <c r="I23" s="158">
        <f>SUM(H23:H26)</f>
        <v>88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19</v>
      </c>
      <c r="G26" s="157"/>
      <c r="H26" s="36">
        <v>19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24</v>
      </c>
      <c r="G30" s="183"/>
      <c r="H30" s="41">
        <v>24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23</v>
      </c>
      <c r="G34" s="186">
        <f>SUM(F34:F36)</f>
        <v>55</v>
      </c>
      <c r="H34" s="57"/>
      <c r="I34" s="187">
        <f>SUM(H34:H36)</f>
        <v>21</v>
      </c>
      <c r="J34" s="50">
        <v>23</v>
      </c>
      <c r="K34" s="188">
        <f>SUM(J34:J36)</f>
        <v>34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21</v>
      </c>
      <c r="G36" s="173"/>
      <c r="H36" s="36">
        <v>21</v>
      </c>
      <c r="I36" s="176"/>
      <c r="J36" s="36"/>
      <c r="K36" s="179"/>
      <c r="L36" s="36"/>
      <c r="M36" s="36">
        <v>2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19</v>
      </c>
      <c r="G45" s="171">
        <f>SUM(F45:F47)</f>
        <v>53</v>
      </c>
      <c r="H45" s="54"/>
      <c r="I45" s="174">
        <f>SUM(H45:H47)</f>
        <v>0</v>
      </c>
      <c r="J45" s="28">
        <v>19</v>
      </c>
      <c r="K45" s="177">
        <f>SUM(J45:J47)</f>
        <v>53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16</v>
      </c>
      <c r="G46" s="172"/>
      <c r="H46" s="55"/>
      <c r="I46" s="175"/>
      <c r="J46" s="32">
        <v>16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18</v>
      </c>
      <c r="G47" s="183"/>
      <c r="H47" s="70"/>
      <c r="I47" s="184"/>
      <c r="J47" s="41">
        <v>18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160</v>
      </c>
      <c r="F48" s="76">
        <f>I48+K48</f>
        <v>9</v>
      </c>
      <c r="G48" s="76">
        <f>F48</f>
        <v>9</v>
      </c>
      <c r="H48" s="77"/>
      <c r="I48" s="78">
        <f>H48</f>
        <v>0</v>
      </c>
      <c r="J48" s="75">
        <v>9</v>
      </c>
      <c r="K48" s="79">
        <f>J48</f>
        <v>9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272</v>
      </c>
      <c r="G51" s="217"/>
      <c r="H51" s="217">
        <f t="shared" ref="H51" si="8">H52</f>
        <v>264</v>
      </c>
      <c r="I51" s="217"/>
      <c r="J51" s="217">
        <f t="shared" ref="J51" si="9">J52</f>
        <v>8</v>
      </c>
      <c r="K51" s="217"/>
      <c r="L51" s="92">
        <f>L52</f>
        <v>3</v>
      </c>
      <c r="M51" s="92">
        <f t="shared" ref="M51:O51" si="10">M52</f>
        <v>22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272</v>
      </c>
      <c r="G52" s="196"/>
      <c r="H52" s="196">
        <f>SUM(I55:I66,I69)</f>
        <v>264</v>
      </c>
      <c r="I52" s="196"/>
      <c r="J52" s="196">
        <f t="shared" ref="J52" si="11">SUM(K55:K66,K69)</f>
        <v>8</v>
      </c>
      <c r="K52" s="196"/>
      <c r="L52" s="21">
        <f>SUM(L55:L66,L69)</f>
        <v>3</v>
      </c>
      <c r="M52" s="21">
        <f t="shared" ref="M52:O52" si="12">SUM(M55:M66,M69)</f>
        <v>22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24</v>
      </c>
      <c r="G55" s="155">
        <f>SUM(F55:F57)</f>
        <v>60</v>
      </c>
      <c r="H55" s="28">
        <v>24</v>
      </c>
      <c r="I55" s="158">
        <f>SUM(H55:H57)</f>
        <v>60</v>
      </c>
      <c r="J55" s="28"/>
      <c r="K55" s="161">
        <f>SUM(J55:J57)</f>
        <v>0</v>
      </c>
      <c r="L55" s="28"/>
      <c r="M55" s="28">
        <v>3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24</v>
      </c>
      <c r="G58" s="186">
        <f>SUM(F58:F60)</f>
        <v>66</v>
      </c>
      <c r="H58" s="50">
        <v>22</v>
      </c>
      <c r="I58" s="187">
        <f>SUM(H58:H60)</f>
        <v>63</v>
      </c>
      <c r="J58" s="50">
        <v>2</v>
      </c>
      <c r="K58" s="188">
        <f>SUM(J58:J60)</f>
        <v>3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24</v>
      </c>
      <c r="G59" s="172"/>
      <c r="H59" s="32">
        <v>23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64</v>
      </c>
      <c r="H61" s="28">
        <v>23</v>
      </c>
      <c r="I61" s="158">
        <f>SUM(H61:H63)</f>
        <v>61</v>
      </c>
      <c r="J61" s="28">
        <v>3</v>
      </c>
      <c r="K61" s="161">
        <f>SUM(J61:J63)</f>
        <v>3</v>
      </c>
      <c r="L61" s="28">
        <v>1</v>
      </c>
      <c r="M61" s="28">
        <v>1</v>
      </c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19</v>
      </c>
      <c r="G62" s="156"/>
      <c r="H62" s="32">
        <v>19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26</v>
      </c>
      <c r="G64" s="186">
        <f>SUM(F64:F66)</f>
        <v>69</v>
      </c>
      <c r="H64" s="50">
        <v>24</v>
      </c>
      <c r="I64" s="187">
        <f>SUM(H64:H66)</f>
        <v>67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23</v>
      </c>
      <c r="G65" s="172"/>
      <c r="H65" s="32">
        <v>23</v>
      </c>
      <c r="I65" s="175"/>
      <c r="J65" s="32"/>
      <c r="K65" s="178"/>
      <c r="L65" s="32"/>
      <c r="M65" s="32">
        <v>3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20</v>
      </c>
      <c r="G66" s="173"/>
      <c r="H66" s="36">
        <v>20</v>
      </c>
      <c r="I66" s="176"/>
      <c r="J66" s="36"/>
      <c r="K66" s="179"/>
      <c r="L66" s="36"/>
      <c r="M66" s="36"/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616</v>
      </c>
      <c r="G71" s="205"/>
      <c r="H71" s="204">
        <f t="shared" ref="H71" si="14">SUM(H72:I73)</f>
        <v>473</v>
      </c>
      <c r="I71" s="205"/>
      <c r="J71" s="204">
        <f t="shared" ref="J71" si="15">SUM(J72:K73)</f>
        <v>143</v>
      </c>
      <c r="K71" s="205"/>
      <c r="L71" s="112">
        <f>SUM(L72:L73)</f>
        <v>12</v>
      </c>
      <c r="M71" s="112">
        <f t="shared" ref="M71:O71" si="16">SUM(M72:M73)</f>
        <v>26</v>
      </c>
      <c r="N71" s="112">
        <f t="shared" si="16"/>
        <v>6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608</v>
      </c>
      <c r="G72" s="196"/>
      <c r="H72" s="196">
        <f>SUM(I75:I106)</f>
        <v>473</v>
      </c>
      <c r="I72" s="196"/>
      <c r="J72" s="196">
        <f>SUM(K75:K106)</f>
        <v>135</v>
      </c>
      <c r="K72" s="196"/>
      <c r="L72" s="21">
        <f>SUM(L75:L106)</f>
        <v>12</v>
      </c>
      <c r="M72" s="21">
        <f t="shared" ref="M72:O72" si="17">SUM(M75:M106)</f>
        <v>26</v>
      </c>
      <c r="N72" s="21">
        <f t="shared" si="17"/>
        <v>6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8</v>
      </c>
      <c r="G73" s="198"/>
      <c r="H73" s="198">
        <f>SUM(H109:H109)</f>
        <v>0</v>
      </c>
      <c r="I73" s="198"/>
      <c r="J73" s="198">
        <f>SUM(K109:K109)</f>
        <v>8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24</v>
      </c>
      <c r="G75" s="171">
        <f>SUM(F75:F78)</f>
        <v>79</v>
      </c>
      <c r="H75" s="28">
        <v>24</v>
      </c>
      <c r="I75" s="174">
        <f>SUM(H75:H78)</f>
        <v>77</v>
      </c>
      <c r="J75" s="28"/>
      <c r="K75" s="177">
        <f>SUM(J75:J78)</f>
        <v>2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19</v>
      </c>
      <c r="G77" s="172"/>
      <c r="H77" s="32">
        <v>18</v>
      </c>
      <c r="I77" s="175"/>
      <c r="J77" s="32">
        <v>1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13</v>
      </c>
      <c r="G78" s="183"/>
      <c r="H78" s="41">
        <v>12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181</v>
      </c>
      <c r="H79" s="28">
        <v>8</v>
      </c>
      <c r="I79" s="174">
        <f>SUM(H79:H87)</f>
        <v>57</v>
      </c>
      <c r="J79" s="28"/>
      <c r="K79" s="177">
        <f>SUM(J79:J87)</f>
        <v>124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24</v>
      </c>
      <c r="G83" s="172"/>
      <c r="H83" s="32"/>
      <c r="I83" s="175"/>
      <c r="J83" s="32">
        <v>24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20</v>
      </c>
      <c r="G86" s="172"/>
      <c r="H86" s="32">
        <v>17</v>
      </c>
      <c r="I86" s="175"/>
      <c r="J86" s="32">
        <v>3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20</v>
      </c>
      <c r="G87" s="173"/>
      <c r="H87" s="36"/>
      <c r="I87" s="176"/>
      <c r="J87" s="36">
        <v>20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67</v>
      </c>
      <c r="H88" s="50">
        <v>21</v>
      </c>
      <c r="I88" s="187">
        <f>SUM(H88:H91)</f>
        <v>66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20</v>
      </c>
      <c r="G89" s="172"/>
      <c r="H89" s="32">
        <v>19</v>
      </c>
      <c r="I89" s="175"/>
      <c r="J89" s="32">
        <v>1</v>
      </c>
      <c r="K89" s="178"/>
      <c r="L89" s="32"/>
      <c r="M89" s="32">
        <v>2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15</v>
      </c>
      <c r="G90" s="172"/>
      <c r="H90" s="32">
        <v>15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11</v>
      </c>
      <c r="G91" s="173"/>
      <c r="H91" s="36">
        <v>11</v>
      </c>
      <c r="I91" s="176"/>
      <c r="J91" s="36"/>
      <c r="K91" s="179"/>
      <c r="L91" s="36">
        <v>2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>
        <v>1</v>
      </c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63</v>
      </c>
      <c r="H95" s="28">
        <v>24</v>
      </c>
      <c r="I95" s="174">
        <f>SUM(H95:H98)</f>
        <v>62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0</v>
      </c>
      <c r="G98" s="173"/>
      <c r="H98" s="56"/>
      <c r="I98" s="176"/>
      <c r="J98" s="56"/>
      <c r="K98" s="179"/>
      <c r="L98" s="56"/>
      <c r="M98" s="56"/>
      <c r="N98" s="56"/>
      <c r="O98" s="131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18</v>
      </c>
      <c r="G99" s="171">
        <f>SUM(F99:F102)</f>
        <v>69</v>
      </c>
      <c r="H99" s="28">
        <v>18</v>
      </c>
      <c r="I99" s="174">
        <f>SUM(H99:H102)</f>
        <v>68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20</v>
      </c>
      <c r="G100" s="172"/>
      <c r="H100" s="32">
        <v>19</v>
      </c>
      <c r="I100" s="175"/>
      <c r="J100" s="32">
        <v>1</v>
      </c>
      <c r="K100" s="178"/>
      <c r="L100" s="32">
        <v>1</v>
      </c>
      <c r="M100" s="32">
        <v>1</v>
      </c>
      <c r="N100" s="32">
        <v>1</v>
      </c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89</v>
      </c>
      <c r="H103" s="28">
        <v>25</v>
      </c>
      <c r="I103" s="158">
        <f>SUM(H103:H106)</f>
        <v>83</v>
      </c>
      <c r="J103" s="28"/>
      <c r="K103" s="161">
        <f>SUM(J103:J106)</f>
        <v>6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2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19</v>
      </c>
      <c r="I105" s="159"/>
      <c r="J105" s="32">
        <v>3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/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8</v>
      </c>
      <c r="G109" s="85">
        <f>F109</f>
        <v>8</v>
      </c>
      <c r="H109" s="86"/>
      <c r="I109" s="87">
        <f>H109</f>
        <v>0</v>
      </c>
      <c r="J109" s="84">
        <v>8</v>
      </c>
      <c r="K109" s="88">
        <f>J109</f>
        <v>8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9DD0-F217-4829-AC94-4A22911C3A35}">
  <sheetPr>
    <tabColor rgb="FFFF0000"/>
    <pageSetUpPr fitToPage="1"/>
  </sheetPr>
  <dimension ref="B1:P113"/>
  <sheetViews>
    <sheetView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F41" sqref="F41:G41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247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1511</v>
      </c>
      <c r="G7" s="245"/>
      <c r="H7" s="246">
        <f t="shared" ref="H7" si="0">SUM(H8:I9)</f>
        <v>1107</v>
      </c>
      <c r="I7" s="247"/>
      <c r="J7" s="246">
        <f t="shared" ref="J7" si="1">SUM(J8:K9)</f>
        <v>404</v>
      </c>
      <c r="K7" s="247"/>
      <c r="L7" s="14">
        <f>SUM(L8:L9)</f>
        <v>22</v>
      </c>
      <c r="M7" s="14">
        <f t="shared" ref="M7:O7" si="2">SUM(M8:M9)</f>
        <v>65</v>
      </c>
      <c r="N7" s="14">
        <f t="shared" si="2"/>
        <v>16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1414</v>
      </c>
      <c r="G8" s="228"/>
      <c r="H8" s="227">
        <f>SUM(H12,H52,H72)</f>
        <v>1107</v>
      </c>
      <c r="I8" s="228"/>
      <c r="J8" s="227">
        <f>SUM(J12,J52,J72)</f>
        <v>307</v>
      </c>
      <c r="K8" s="228"/>
      <c r="L8" s="16">
        <f>SUM(L12,L52,L72)</f>
        <v>22</v>
      </c>
      <c r="M8" s="16">
        <f>SUM(M12,M52,M72)</f>
        <v>65</v>
      </c>
      <c r="N8" s="16">
        <f>SUM(N12,N52,N72)</f>
        <v>16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97</v>
      </c>
      <c r="G9" s="232"/>
      <c r="H9" s="231">
        <f>SUM(H13,H73)</f>
        <v>0</v>
      </c>
      <c r="I9" s="232"/>
      <c r="J9" s="231">
        <f>SUM(J13,J73)</f>
        <v>97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626</v>
      </c>
      <c r="G11" s="221"/>
      <c r="H11" s="221">
        <f t="shared" ref="H11" si="3">SUM(H12:I13)</f>
        <v>373</v>
      </c>
      <c r="I11" s="221"/>
      <c r="J11" s="221">
        <f t="shared" ref="J11" si="4">SUM(J12:K13)</f>
        <v>253</v>
      </c>
      <c r="K11" s="221"/>
      <c r="L11" s="20">
        <f>SUM(L12:L13)</f>
        <v>6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537</v>
      </c>
      <c r="G12" s="196"/>
      <c r="H12" s="196">
        <f>SUM(I15:I39)</f>
        <v>373</v>
      </c>
      <c r="I12" s="196"/>
      <c r="J12" s="196">
        <f>SUM(K15:K39)</f>
        <v>164</v>
      </c>
      <c r="K12" s="196"/>
      <c r="L12" s="21">
        <f>SUM(L15:L39)</f>
        <v>6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89</v>
      </c>
      <c r="G13" s="198"/>
      <c r="H13" s="198">
        <f>SUM(I42:I49)</f>
        <v>0</v>
      </c>
      <c r="I13" s="198"/>
      <c r="J13" s="198">
        <f>SUM(K42:K49)</f>
        <v>89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87</v>
      </c>
      <c r="H15" s="28">
        <v>25</v>
      </c>
      <c r="I15" s="174">
        <f>SUM(H15:H18)</f>
        <v>85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22</v>
      </c>
      <c r="G16" s="172"/>
      <c r="H16" s="32">
        <v>22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2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15</v>
      </c>
      <c r="G18" s="173"/>
      <c r="H18" s="36">
        <v>15</v>
      </c>
      <c r="I18" s="176"/>
      <c r="J18" s="36"/>
      <c r="K18" s="179"/>
      <c r="L18" s="36"/>
      <c r="M18" s="36"/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60</v>
      </c>
      <c r="H19" s="54"/>
      <c r="I19" s="174">
        <f>SUM(H19:H22)</f>
        <v>60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22</v>
      </c>
      <c r="G20" s="172"/>
      <c r="H20" s="32">
        <v>22</v>
      </c>
      <c r="I20" s="175"/>
      <c r="J20" s="32"/>
      <c r="K20" s="178"/>
      <c r="L20" s="32">
        <v>2</v>
      </c>
      <c r="M20" s="32">
        <v>1</v>
      </c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2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1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89</v>
      </c>
      <c r="H23" s="28">
        <v>25</v>
      </c>
      <c r="I23" s="158">
        <f>SUM(H23:H26)</f>
        <v>88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19</v>
      </c>
      <c r="G26" s="157"/>
      <c r="H26" s="36">
        <v>19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24</v>
      </c>
      <c r="G30" s="183"/>
      <c r="H30" s="41">
        <v>24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23</v>
      </c>
      <c r="G34" s="186">
        <f>SUM(F34:F36)</f>
        <v>55</v>
      </c>
      <c r="H34" s="57"/>
      <c r="I34" s="187">
        <f>SUM(H34:H36)</f>
        <v>21</v>
      </c>
      <c r="J34" s="50">
        <v>23</v>
      </c>
      <c r="K34" s="188">
        <f>SUM(J34:J36)</f>
        <v>34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21</v>
      </c>
      <c r="G36" s="173"/>
      <c r="H36" s="36">
        <v>21</v>
      </c>
      <c r="I36" s="176"/>
      <c r="J36" s="36"/>
      <c r="K36" s="179"/>
      <c r="L36" s="36"/>
      <c r="M36" s="36">
        <v>2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19</v>
      </c>
      <c r="G45" s="171">
        <f>SUM(F45:F47)</f>
        <v>53</v>
      </c>
      <c r="H45" s="54"/>
      <c r="I45" s="174">
        <f>SUM(H45:H47)</f>
        <v>0</v>
      </c>
      <c r="J45" s="28">
        <v>19</v>
      </c>
      <c r="K45" s="177">
        <f>SUM(J45:J47)</f>
        <v>53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16</v>
      </c>
      <c r="G46" s="172"/>
      <c r="H46" s="55"/>
      <c r="I46" s="175"/>
      <c r="J46" s="32">
        <v>16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18</v>
      </c>
      <c r="G47" s="183"/>
      <c r="H47" s="70"/>
      <c r="I47" s="184"/>
      <c r="J47" s="41">
        <v>18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160</v>
      </c>
      <c r="F48" s="76">
        <f>I48+K48</f>
        <v>9</v>
      </c>
      <c r="G48" s="76">
        <f>F48</f>
        <v>9</v>
      </c>
      <c r="H48" s="77"/>
      <c r="I48" s="78">
        <f>H48</f>
        <v>0</v>
      </c>
      <c r="J48" s="75">
        <v>9</v>
      </c>
      <c r="K48" s="79">
        <f>J48</f>
        <v>9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270</v>
      </c>
      <c r="G51" s="217"/>
      <c r="H51" s="217">
        <f t="shared" ref="H51" si="8">H52</f>
        <v>262</v>
      </c>
      <c r="I51" s="217"/>
      <c r="J51" s="217">
        <f t="shared" ref="J51" si="9">J52</f>
        <v>8</v>
      </c>
      <c r="K51" s="217"/>
      <c r="L51" s="92">
        <f>L52</f>
        <v>3</v>
      </c>
      <c r="M51" s="92">
        <f t="shared" ref="M51:O51" si="10">M52</f>
        <v>21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270</v>
      </c>
      <c r="G52" s="196"/>
      <c r="H52" s="196">
        <f>SUM(I55:I66,I69)</f>
        <v>262</v>
      </c>
      <c r="I52" s="196"/>
      <c r="J52" s="196">
        <f t="shared" ref="J52" si="11">SUM(K55:K66,K69)</f>
        <v>8</v>
      </c>
      <c r="K52" s="196"/>
      <c r="L52" s="21">
        <f>SUM(L55:L66,L69)</f>
        <v>3</v>
      </c>
      <c r="M52" s="21">
        <f t="shared" ref="M52:O52" si="12">SUM(M55:M66,M69)</f>
        <v>21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24</v>
      </c>
      <c r="G55" s="155">
        <f>SUM(F55:F57)</f>
        <v>58</v>
      </c>
      <c r="H55" s="28">
        <v>24</v>
      </c>
      <c r="I55" s="158">
        <f>SUM(H55:H57)</f>
        <v>58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22</v>
      </c>
      <c r="G56" s="156"/>
      <c r="H56" s="32">
        <v>22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24</v>
      </c>
      <c r="G58" s="186">
        <f>SUM(F58:F60)</f>
        <v>66</v>
      </c>
      <c r="H58" s="50">
        <v>22</v>
      </c>
      <c r="I58" s="187">
        <f>SUM(H58:H60)</f>
        <v>63</v>
      </c>
      <c r="J58" s="50">
        <v>2</v>
      </c>
      <c r="K58" s="188">
        <f>SUM(J58:J60)</f>
        <v>3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24</v>
      </c>
      <c r="G59" s="172"/>
      <c r="H59" s="32">
        <v>23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64</v>
      </c>
      <c r="H61" s="28">
        <v>23</v>
      </c>
      <c r="I61" s="158">
        <f>SUM(H61:H63)</f>
        <v>61</v>
      </c>
      <c r="J61" s="28">
        <v>3</v>
      </c>
      <c r="K61" s="161">
        <f>SUM(J61:J63)</f>
        <v>3</v>
      </c>
      <c r="L61" s="28">
        <v>1</v>
      </c>
      <c r="M61" s="28">
        <v>1</v>
      </c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19</v>
      </c>
      <c r="G62" s="156"/>
      <c r="H62" s="32">
        <v>19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26</v>
      </c>
      <c r="G64" s="186">
        <f>SUM(F64:F66)</f>
        <v>69</v>
      </c>
      <c r="H64" s="50">
        <v>24</v>
      </c>
      <c r="I64" s="187">
        <f>SUM(H64:H66)</f>
        <v>67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23</v>
      </c>
      <c r="G65" s="172"/>
      <c r="H65" s="32">
        <v>23</v>
      </c>
      <c r="I65" s="175"/>
      <c r="J65" s="32"/>
      <c r="K65" s="178"/>
      <c r="L65" s="32"/>
      <c r="M65" s="32">
        <v>3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20</v>
      </c>
      <c r="G66" s="173"/>
      <c r="H66" s="36">
        <v>20</v>
      </c>
      <c r="I66" s="176"/>
      <c r="J66" s="36"/>
      <c r="K66" s="179"/>
      <c r="L66" s="36"/>
      <c r="M66" s="36"/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615</v>
      </c>
      <c r="G71" s="205"/>
      <c r="H71" s="204">
        <f t="shared" ref="H71" si="14">SUM(H72:I73)</f>
        <v>472</v>
      </c>
      <c r="I71" s="205"/>
      <c r="J71" s="204">
        <f t="shared" ref="J71" si="15">SUM(J72:K73)</f>
        <v>143</v>
      </c>
      <c r="K71" s="205"/>
      <c r="L71" s="112">
        <f>SUM(L72:L73)</f>
        <v>13</v>
      </c>
      <c r="M71" s="112">
        <f t="shared" ref="M71:O71" si="16">SUM(M72:M73)</f>
        <v>26</v>
      </c>
      <c r="N71" s="112">
        <f t="shared" si="16"/>
        <v>6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607</v>
      </c>
      <c r="G72" s="196"/>
      <c r="H72" s="196">
        <f>SUM(I75:I106)</f>
        <v>472</v>
      </c>
      <c r="I72" s="196"/>
      <c r="J72" s="196">
        <f>SUM(K75:K106)</f>
        <v>135</v>
      </c>
      <c r="K72" s="196"/>
      <c r="L72" s="21">
        <f>SUM(L75:L106)</f>
        <v>13</v>
      </c>
      <c r="M72" s="21">
        <f t="shared" ref="M72:O72" si="17">SUM(M75:M106)</f>
        <v>26</v>
      </c>
      <c r="N72" s="21">
        <f t="shared" si="17"/>
        <v>6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8</v>
      </c>
      <c r="G73" s="198"/>
      <c r="H73" s="198">
        <f>SUM(H109:H109)</f>
        <v>0</v>
      </c>
      <c r="I73" s="198"/>
      <c r="J73" s="198">
        <f>SUM(K109:K109)</f>
        <v>8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24</v>
      </c>
      <c r="G75" s="171">
        <f>SUM(F75:F78)</f>
        <v>79</v>
      </c>
      <c r="H75" s="28">
        <v>24</v>
      </c>
      <c r="I75" s="174">
        <f>SUM(H75:H78)</f>
        <v>77</v>
      </c>
      <c r="J75" s="28"/>
      <c r="K75" s="177">
        <f>SUM(J75:J78)</f>
        <v>2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19</v>
      </c>
      <c r="G77" s="172"/>
      <c r="H77" s="32">
        <v>18</v>
      </c>
      <c r="I77" s="175"/>
      <c r="J77" s="32">
        <v>1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13</v>
      </c>
      <c r="G78" s="183"/>
      <c r="H78" s="41">
        <v>12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181</v>
      </c>
      <c r="H79" s="28">
        <v>8</v>
      </c>
      <c r="I79" s="174">
        <f>SUM(H79:H87)</f>
        <v>57</v>
      </c>
      <c r="J79" s="28"/>
      <c r="K79" s="177">
        <f>SUM(J79:J87)</f>
        <v>124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24</v>
      </c>
      <c r="G83" s="172"/>
      <c r="H83" s="32"/>
      <c r="I83" s="175"/>
      <c r="J83" s="32">
        <v>24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20</v>
      </c>
      <c r="G86" s="172"/>
      <c r="H86" s="32">
        <v>17</v>
      </c>
      <c r="I86" s="175"/>
      <c r="J86" s="32">
        <v>3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20</v>
      </c>
      <c r="G87" s="173"/>
      <c r="H87" s="36"/>
      <c r="I87" s="176"/>
      <c r="J87" s="36">
        <v>20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67</v>
      </c>
      <c r="H88" s="50">
        <v>21</v>
      </c>
      <c r="I88" s="187">
        <f>SUM(H88:H91)</f>
        <v>66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20</v>
      </c>
      <c r="G89" s="172"/>
      <c r="H89" s="32">
        <v>19</v>
      </c>
      <c r="I89" s="175"/>
      <c r="J89" s="32">
        <v>1</v>
      </c>
      <c r="K89" s="178"/>
      <c r="L89" s="32"/>
      <c r="M89" s="32">
        <v>2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15</v>
      </c>
      <c r="G90" s="172"/>
      <c r="H90" s="32">
        <v>15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11</v>
      </c>
      <c r="G91" s="173"/>
      <c r="H91" s="36">
        <v>11</v>
      </c>
      <c r="I91" s="176"/>
      <c r="J91" s="36"/>
      <c r="K91" s="179"/>
      <c r="L91" s="36">
        <v>2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>
        <v>1</v>
      </c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63</v>
      </c>
      <c r="H95" s="28">
        <v>24</v>
      </c>
      <c r="I95" s="174">
        <f>SUM(H95:H98)</f>
        <v>62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0</v>
      </c>
      <c r="G98" s="173"/>
      <c r="H98" s="56"/>
      <c r="I98" s="176"/>
      <c r="J98" s="56"/>
      <c r="K98" s="179"/>
      <c r="L98" s="56"/>
      <c r="M98" s="56"/>
      <c r="N98" s="56"/>
      <c r="O98" s="131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18</v>
      </c>
      <c r="G99" s="171">
        <f>SUM(F99:F102)</f>
        <v>68</v>
      </c>
      <c r="H99" s="28">
        <v>18</v>
      </c>
      <c r="I99" s="174">
        <f>SUM(H99:H102)</f>
        <v>67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19</v>
      </c>
      <c r="G100" s="172"/>
      <c r="H100" s="32">
        <v>18</v>
      </c>
      <c r="I100" s="175"/>
      <c r="J100" s="32">
        <v>1</v>
      </c>
      <c r="K100" s="178"/>
      <c r="L100" s="32">
        <v>2</v>
      </c>
      <c r="M100" s="32">
        <v>1</v>
      </c>
      <c r="N100" s="32">
        <v>1</v>
      </c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89</v>
      </c>
      <c r="H103" s="28">
        <v>25</v>
      </c>
      <c r="I103" s="158">
        <f>SUM(H103:H106)</f>
        <v>83</v>
      </c>
      <c r="J103" s="28"/>
      <c r="K103" s="161">
        <f>SUM(J103:J106)</f>
        <v>6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2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19</v>
      </c>
      <c r="I105" s="159"/>
      <c r="J105" s="32">
        <v>3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/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8</v>
      </c>
      <c r="G109" s="85">
        <f>F109</f>
        <v>8</v>
      </c>
      <c r="H109" s="86"/>
      <c r="I109" s="87">
        <f>H109</f>
        <v>0</v>
      </c>
      <c r="J109" s="84">
        <v>8</v>
      </c>
      <c r="K109" s="88">
        <f>J109</f>
        <v>8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P115"/>
  <sheetViews>
    <sheetView workbookViewId="0">
      <pane xSplit="1" ySplit="9" topLeftCell="B100" activePane="bottomRight" state="frozen"/>
      <selection pane="topRight" activeCell="B1" sqref="B1"/>
      <selection pane="bottomLeft" activeCell="A10" sqref="A10"/>
      <selection pane="bottomRight" activeCell="H108" sqref="H108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58" t="s">
        <v>164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77</v>
      </c>
      <c r="F7" s="244">
        <f>SUM(F8:G9)</f>
        <v>1687</v>
      </c>
      <c r="G7" s="245"/>
      <c r="H7" s="246">
        <f t="shared" ref="H7" si="0">SUM(H8:I9)</f>
        <v>1252</v>
      </c>
      <c r="I7" s="247"/>
      <c r="J7" s="246">
        <f t="shared" ref="J7" si="1">SUM(J8:K9)</f>
        <v>435</v>
      </c>
      <c r="K7" s="247"/>
      <c r="L7" s="14">
        <f>SUM(L8:L9)</f>
        <v>22</v>
      </c>
      <c r="M7" s="14">
        <f t="shared" ref="M7:O7" si="2">SUM(M8:M9)</f>
        <v>42</v>
      </c>
      <c r="N7" s="14">
        <f t="shared" si="2"/>
        <v>10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245</v>
      </c>
      <c r="D8" s="226"/>
      <c r="E8" s="15">
        <f>SUM(E12,E53,E73)</f>
        <v>70</v>
      </c>
      <c r="F8" s="227">
        <f>SUM(F12,F53,F73)</f>
        <v>1564</v>
      </c>
      <c r="G8" s="228"/>
      <c r="H8" s="227">
        <f>SUM(H12,H53,H73)</f>
        <v>1252</v>
      </c>
      <c r="I8" s="228"/>
      <c r="J8" s="227">
        <f>SUM(J12,J53,J73)</f>
        <v>312</v>
      </c>
      <c r="K8" s="228"/>
      <c r="L8" s="16">
        <f>SUM(L12,L53,L73)</f>
        <v>22</v>
      </c>
      <c r="M8" s="16">
        <f>SUM(M12,M53,M73)</f>
        <v>42</v>
      </c>
      <c r="N8" s="16">
        <f>SUM(N12,N53,N73)</f>
        <v>10</v>
      </c>
      <c r="O8" s="16">
        <f>SUM(O12,O53,O73)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SUM(F13,F74)</f>
        <v>123</v>
      </c>
      <c r="G9" s="232"/>
      <c r="H9" s="231">
        <f>SUM(H13,H74)</f>
        <v>0</v>
      </c>
      <c r="I9" s="232"/>
      <c r="J9" s="231">
        <f>SUM(J13,J74)</f>
        <v>123</v>
      </c>
      <c r="K9" s="232"/>
      <c r="L9" s="18">
        <f>SUM(L13,L74)</f>
        <v>0</v>
      </c>
      <c r="M9" s="18">
        <f>SUM(M13,M74)</f>
        <v>0</v>
      </c>
      <c r="N9" s="18">
        <f>SUM(N13,N74)</f>
        <v>0</v>
      </c>
      <c r="O9" s="18">
        <f>SUM(O13,O74)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31</v>
      </c>
      <c r="F11" s="221">
        <f>SUM(F12:G13)</f>
        <v>685</v>
      </c>
      <c r="G11" s="221"/>
      <c r="H11" s="221">
        <f t="shared" ref="H11" si="3">SUM(H12:I13)</f>
        <v>395</v>
      </c>
      <c r="I11" s="221"/>
      <c r="J11" s="221">
        <f t="shared" ref="J11" si="4">SUM(J12:K13)</f>
        <v>290</v>
      </c>
      <c r="K11" s="221"/>
      <c r="L11" s="20">
        <f>SUM(L12:L13)</f>
        <v>6</v>
      </c>
      <c r="M11" s="20">
        <f t="shared" ref="M11:O11" si="5">SUM(M12:M13)</f>
        <v>12</v>
      </c>
      <c r="N11" s="20">
        <f t="shared" si="5"/>
        <v>4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242</v>
      </c>
      <c r="D12" s="195"/>
      <c r="E12" s="21">
        <v>24</v>
      </c>
      <c r="F12" s="196">
        <f>SUM(G15:G39)</f>
        <v>562</v>
      </c>
      <c r="G12" s="196"/>
      <c r="H12" s="196">
        <f>SUM(I15:I39)</f>
        <v>395</v>
      </c>
      <c r="I12" s="196"/>
      <c r="J12" s="196">
        <f>SUM(K15:K39)</f>
        <v>167</v>
      </c>
      <c r="K12" s="196"/>
      <c r="L12" s="21">
        <f>SUM(L15:L39)</f>
        <v>6</v>
      </c>
      <c r="M12" s="21">
        <f>SUM(M15:M39)</f>
        <v>12</v>
      </c>
      <c r="N12" s="21">
        <f>SUM(N15:N39)</f>
        <v>4</v>
      </c>
      <c r="O12" s="21">
        <f>SUM(O15:O39)</f>
        <v>4</v>
      </c>
    </row>
    <row r="13" spans="2:15" ht="27" customHeight="1" thickBot="1" x14ac:dyDescent="0.4">
      <c r="B13" s="223"/>
      <c r="C13" s="197" t="s">
        <v>154</v>
      </c>
      <c r="D13" s="197"/>
      <c r="E13" s="22">
        <v>7</v>
      </c>
      <c r="F13" s="198">
        <f>SUM(G42:G50)</f>
        <v>123</v>
      </c>
      <c r="G13" s="198"/>
      <c r="H13" s="198">
        <f>SUM(I42:I50)</f>
        <v>0</v>
      </c>
      <c r="I13" s="198"/>
      <c r="J13" s="198">
        <f>SUM(K42:K50)</f>
        <v>123</v>
      </c>
      <c r="K13" s="198"/>
      <c r="L13" s="22">
        <f>SUM(L42:L50)</f>
        <v>0</v>
      </c>
      <c r="M13" s="22">
        <f>SUM(M42:M50)</f>
        <v>0</v>
      </c>
      <c r="N13" s="22">
        <f>SUM(N42:N50)</f>
        <v>0</v>
      </c>
      <c r="O13" s="22">
        <f>SUM(O42:O50)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165</v>
      </c>
      <c r="F15" s="29">
        <f t="shared" ref="F15:F39" si="6">H15+J15</f>
        <v>25</v>
      </c>
      <c r="G15" s="171">
        <f>SUM(F15:F18)</f>
        <v>94</v>
      </c>
      <c r="H15" s="28">
        <v>25</v>
      </c>
      <c r="I15" s="174">
        <f>SUM(H15:H18)</f>
        <v>92</v>
      </c>
      <c r="J15" s="28"/>
      <c r="K15" s="177">
        <f>SUM(J15:J18)</f>
        <v>2</v>
      </c>
      <c r="L15" s="28"/>
      <c r="M15" s="28"/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166</v>
      </c>
      <c r="F16" s="33">
        <f t="shared" si="6"/>
        <v>25</v>
      </c>
      <c r="G16" s="172"/>
      <c r="H16" s="32">
        <v>23</v>
      </c>
      <c r="I16" s="175"/>
      <c r="J16" s="32">
        <v>2</v>
      </c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167</v>
      </c>
      <c r="F17" s="33">
        <f t="shared" si="6"/>
        <v>21</v>
      </c>
      <c r="G17" s="172"/>
      <c r="H17" s="32">
        <v>21</v>
      </c>
      <c r="I17" s="175"/>
      <c r="J17" s="32"/>
      <c r="K17" s="178"/>
      <c r="L17" s="32">
        <v>1</v>
      </c>
      <c r="M17" s="32"/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168</v>
      </c>
      <c r="F18" s="37">
        <f t="shared" si="6"/>
        <v>23</v>
      </c>
      <c r="G18" s="173"/>
      <c r="H18" s="36">
        <v>23</v>
      </c>
      <c r="I18" s="176"/>
      <c r="J18" s="36"/>
      <c r="K18" s="179"/>
      <c r="L18" s="36"/>
      <c r="M18" s="36">
        <v>1</v>
      </c>
      <c r="N18" s="36"/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169</v>
      </c>
      <c r="F19" s="29">
        <f t="shared" si="6"/>
        <v>20</v>
      </c>
      <c r="G19" s="171">
        <f>SUM(F19:F22)</f>
        <v>65</v>
      </c>
      <c r="H19" s="28">
        <v>20</v>
      </c>
      <c r="I19" s="174">
        <f>SUM(H19:H22)</f>
        <v>65</v>
      </c>
      <c r="J19" s="28"/>
      <c r="K19" s="177">
        <f>SUM(J19:J22)</f>
        <v>0</v>
      </c>
      <c r="L19" s="28"/>
      <c r="M19" s="28"/>
      <c r="N19" s="28"/>
      <c r="O19" s="39"/>
      <c r="P19" s="120" t="s">
        <v>141</v>
      </c>
    </row>
    <row r="20" spans="2:16" ht="30" customHeight="1" x14ac:dyDescent="0.35">
      <c r="B20" s="166"/>
      <c r="C20" s="181"/>
      <c r="D20" s="138"/>
      <c r="E20" s="55"/>
      <c r="F20" s="33">
        <f t="shared" si="6"/>
        <v>0</v>
      </c>
      <c r="G20" s="172"/>
      <c r="H20" s="55"/>
      <c r="I20" s="175"/>
      <c r="J20" s="55"/>
      <c r="K20" s="178"/>
      <c r="L20" s="55">
        <v>2</v>
      </c>
      <c r="M20" s="55"/>
      <c r="N20" s="55"/>
      <c r="O20" s="139"/>
    </row>
    <row r="21" spans="2:16" ht="30" customHeight="1" x14ac:dyDescent="0.35">
      <c r="B21" s="166"/>
      <c r="C21" s="181"/>
      <c r="D21" s="31">
        <v>3</v>
      </c>
      <c r="E21" s="32" t="s">
        <v>170</v>
      </c>
      <c r="F21" s="33">
        <f t="shared" si="6"/>
        <v>22</v>
      </c>
      <c r="G21" s="172"/>
      <c r="H21" s="32">
        <v>22</v>
      </c>
      <c r="I21" s="175"/>
      <c r="J21" s="32"/>
      <c r="K21" s="178"/>
      <c r="L21" s="32">
        <v>1</v>
      </c>
      <c r="M21" s="32">
        <v>1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171</v>
      </c>
      <c r="F22" s="42">
        <f t="shared" si="6"/>
        <v>23</v>
      </c>
      <c r="G22" s="183"/>
      <c r="H22" s="41">
        <v>23</v>
      </c>
      <c r="I22" s="184"/>
      <c r="J22" s="41"/>
      <c r="K22" s="185"/>
      <c r="L22" s="41">
        <v>1</v>
      </c>
      <c r="M22" s="41">
        <v>3</v>
      </c>
      <c r="N22" s="41"/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172</v>
      </c>
      <c r="F23" s="29">
        <f t="shared" si="6"/>
        <v>25</v>
      </c>
      <c r="G23" s="155">
        <f>SUM(F23:F26)</f>
        <v>94</v>
      </c>
      <c r="H23" s="28">
        <v>25</v>
      </c>
      <c r="I23" s="158">
        <f>SUM(H23:H26)</f>
        <v>93</v>
      </c>
      <c r="J23" s="28"/>
      <c r="K23" s="161">
        <f>SUM(J23:J26)</f>
        <v>1</v>
      </c>
      <c r="L23" s="28"/>
      <c r="M23" s="28"/>
      <c r="N23" s="28"/>
      <c r="O23" s="30"/>
    </row>
    <row r="24" spans="2:16" ht="30" customHeight="1" x14ac:dyDescent="0.4">
      <c r="B24" s="150"/>
      <c r="C24" s="153"/>
      <c r="D24" s="45">
        <v>2</v>
      </c>
      <c r="E24" s="32" t="s">
        <v>173</v>
      </c>
      <c r="F24" s="33">
        <f t="shared" si="6"/>
        <v>26</v>
      </c>
      <c r="G24" s="156"/>
      <c r="H24" s="32">
        <v>25</v>
      </c>
      <c r="I24" s="159"/>
      <c r="J24" s="32">
        <v>1</v>
      </c>
      <c r="K24" s="162"/>
      <c r="L24" s="32"/>
      <c r="M24" s="32"/>
      <c r="N24" s="32">
        <v>1</v>
      </c>
      <c r="O24" s="46"/>
    </row>
    <row r="25" spans="2:16" ht="30" customHeight="1" x14ac:dyDescent="0.4">
      <c r="B25" s="150"/>
      <c r="C25" s="153"/>
      <c r="D25" s="45">
        <v>3</v>
      </c>
      <c r="E25" s="32" t="s">
        <v>174</v>
      </c>
      <c r="F25" s="33">
        <f t="shared" si="6"/>
        <v>23</v>
      </c>
      <c r="G25" s="156"/>
      <c r="H25" s="32">
        <v>23</v>
      </c>
      <c r="I25" s="159"/>
      <c r="J25" s="32"/>
      <c r="K25" s="162"/>
      <c r="L25" s="32"/>
      <c r="M25" s="32"/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175</v>
      </c>
      <c r="F26" s="37">
        <f t="shared" si="6"/>
        <v>20</v>
      </c>
      <c r="G26" s="157"/>
      <c r="H26" s="36">
        <v>20</v>
      </c>
      <c r="I26" s="160"/>
      <c r="J26" s="36"/>
      <c r="K26" s="163"/>
      <c r="L26" s="36"/>
      <c r="M26" s="36">
        <v>2</v>
      </c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176</v>
      </c>
      <c r="F27" s="51">
        <f t="shared" si="6"/>
        <v>25</v>
      </c>
      <c r="G27" s="186">
        <f>SUM(F27:F30)</f>
        <v>106</v>
      </c>
      <c r="H27" s="50">
        <v>25</v>
      </c>
      <c r="I27" s="187">
        <f>SUM(H27:H30)</f>
        <v>100</v>
      </c>
      <c r="J27" s="50"/>
      <c r="K27" s="188">
        <f>SUM(J27:J30)</f>
        <v>6</v>
      </c>
      <c r="L27" s="50"/>
      <c r="M27" s="50"/>
      <c r="N27" s="50"/>
      <c r="O27" s="52"/>
    </row>
    <row r="28" spans="2:16" ht="30" customHeight="1" x14ac:dyDescent="0.35">
      <c r="B28" s="166"/>
      <c r="C28" s="181"/>
      <c r="D28" s="31">
        <v>2</v>
      </c>
      <c r="E28" s="32" t="s">
        <v>177</v>
      </c>
      <c r="F28" s="33">
        <f t="shared" si="6"/>
        <v>30</v>
      </c>
      <c r="G28" s="172"/>
      <c r="H28" s="32">
        <v>25</v>
      </c>
      <c r="I28" s="175"/>
      <c r="J28" s="32">
        <v>5</v>
      </c>
      <c r="K28" s="178"/>
      <c r="L28" s="32"/>
      <c r="M28" s="32"/>
      <c r="N28" s="32"/>
      <c r="O28" s="34">
        <v>1</v>
      </c>
    </row>
    <row r="29" spans="2:16" ht="30" customHeight="1" x14ac:dyDescent="0.4">
      <c r="B29" s="166"/>
      <c r="C29" s="181"/>
      <c r="D29" s="31">
        <v>3</v>
      </c>
      <c r="E29" s="32" t="s">
        <v>178</v>
      </c>
      <c r="F29" s="33">
        <f t="shared" si="6"/>
        <v>25</v>
      </c>
      <c r="G29" s="172"/>
      <c r="H29" s="32">
        <v>25</v>
      </c>
      <c r="I29" s="175"/>
      <c r="J29" s="32"/>
      <c r="K29" s="178"/>
      <c r="L29" s="32"/>
      <c r="M29" s="32">
        <v>1</v>
      </c>
      <c r="N29" s="32"/>
      <c r="O29" s="46"/>
    </row>
    <row r="30" spans="2:16" ht="30" customHeight="1" thickBot="1" x14ac:dyDescent="0.45">
      <c r="B30" s="167"/>
      <c r="C30" s="182"/>
      <c r="D30" s="40">
        <v>4</v>
      </c>
      <c r="E30" s="41" t="s">
        <v>179</v>
      </c>
      <c r="F30" s="42">
        <f t="shared" si="6"/>
        <v>26</v>
      </c>
      <c r="G30" s="183"/>
      <c r="H30" s="41">
        <v>25</v>
      </c>
      <c r="I30" s="184"/>
      <c r="J30" s="41">
        <v>1</v>
      </c>
      <c r="K30" s="185"/>
      <c r="L30" s="41"/>
      <c r="M30" s="41">
        <v>2</v>
      </c>
      <c r="N30" s="41"/>
      <c r="O30" s="53">
        <v>1</v>
      </c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180</v>
      </c>
      <c r="F31" s="29">
        <f t="shared" si="6"/>
        <v>25</v>
      </c>
      <c r="G31" s="171">
        <f>SUM(F31:F33)</f>
        <v>65</v>
      </c>
      <c r="H31" s="28">
        <v>25</v>
      </c>
      <c r="I31" s="174">
        <f>SUM(H31:H33)</f>
        <v>45</v>
      </c>
      <c r="J31" s="28"/>
      <c r="K31" s="177">
        <f>SUM(J31:J33)</f>
        <v>20</v>
      </c>
      <c r="L31" s="28"/>
      <c r="M31" s="28"/>
      <c r="N31" s="28"/>
      <c r="O31" s="30"/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182</v>
      </c>
      <c r="F32" s="33">
        <f t="shared" si="6"/>
        <v>22</v>
      </c>
      <c r="G32" s="172"/>
      <c r="H32" s="32">
        <v>20</v>
      </c>
      <c r="I32" s="175"/>
      <c r="J32" s="32">
        <v>2</v>
      </c>
      <c r="K32" s="178"/>
      <c r="L32" s="32">
        <v>1</v>
      </c>
      <c r="M32" s="32">
        <v>1</v>
      </c>
      <c r="N32" s="32"/>
      <c r="O32" s="46">
        <v>1</v>
      </c>
      <c r="P32" s="120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181</v>
      </c>
      <c r="F33" s="37">
        <f t="shared" si="6"/>
        <v>18</v>
      </c>
      <c r="G33" s="173"/>
      <c r="H33" s="56"/>
      <c r="I33" s="176"/>
      <c r="J33" s="36">
        <v>18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183</v>
      </c>
      <c r="F34" s="51">
        <f t="shared" si="6"/>
        <v>25</v>
      </c>
      <c r="G34" s="186">
        <f>SUM(F34:F36)</f>
        <v>58</v>
      </c>
      <c r="H34" s="57"/>
      <c r="I34" s="187">
        <f>SUM(H34:H36)</f>
        <v>0</v>
      </c>
      <c r="J34" s="50">
        <v>25</v>
      </c>
      <c r="K34" s="188">
        <f>SUM(J34:J36)</f>
        <v>58</v>
      </c>
      <c r="L34" s="50"/>
      <c r="M34" s="50"/>
      <c r="N34" s="50"/>
      <c r="O34" s="58"/>
    </row>
    <row r="35" spans="2:16" ht="30" customHeight="1" x14ac:dyDescent="0.4">
      <c r="B35" s="166"/>
      <c r="C35" s="181"/>
      <c r="D35" s="31">
        <v>2</v>
      </c>
      <c r="E35" s="32" t="s">
        <v>184</v>
      </c>
      <c r="F35" s="33">
        <f t="shared" si="6"/>
        <v>22</v>
      </c>
      <c r="G35" s="172"/>
      <c r="H35" s="55"/>
      <c r="I35" s="175"/>
      <c r="J35" s="32">
        <v>22</v>
      </c>
      <c r="K35" s="178"/>
      <c r="L35" s="32"/>
      <c r="M35" s="32"/>
      <c r="N35" s="32">
        <v>1</v>
      </c>
      <c r="O35" s="59"/>
    </row>
    <row r="36" spans="2:16" ht="30" customHeight="1" thickBot="1" x14ac:dyDescent="0.45">
      <c r="B36" s="167"/>
      <c r="C36" s="182"/>
      <c r="D36" s="35">
        <v>3</v>
      </c>
      <c r="E36" s="36" t="s">
        <v>185</v>
      </c>
      <c r="F36" s="37">
        <f t="shared" si="6"/>
        <v>11</v>
      </c>
      <c r="G36" s="173"/>
      <c r="H36" s="56"/>
      <c r="I36" s="176"/>
      <c r="J36" s="36">
        <v>11</v>
      </c>
      <c r="K36" s="179"/>
      <c r="L36" s="36"/>
      <c r="M36" s="36"/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186</v>
      </c>
      <c r="F37" s="29">
        <f t="shared" si="6"/>
        <v>25</v>
      </c>
      <c r="G37" s="171">
        <f>SUM(F37:F39)</f>
        <v>80</v>
      </c>
      <c r="H37" s="54"/>
      <c r="I37" s="174">
        <f>SUM(H37:H39)</f>
        <v>0</v>
      </c>
      <c r="J37" s="28">
        <v>25</v>
      </c>
      <c r="K37" s="177">
        <f>SUM(J37:J39)</f>
        <v>80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187</v>
      </c>
      <c r="F38" s="33">
        <f t="shared" si="6"/>
        <v>30</v>
      </c>
      <c r="G38" s="172"/>
      <c r="H38" s="55"/>
      <c r="I38" s="175"/>
      <c r="J38" s="32">
        <v>30</v>
      </c>
      <c r="K38" s="178"/>
      <c r="L38" s="32"/>
      <c r="M38" s="32"/>
      <c r="N38" s="32"/>
      <c r="O38" s="62"/>
    </row>
    <row r="39" spans="2:16" ht="30" customHeight="1" thickBot="1" x14ac:dyDescent="0.45">
      <c r="B39" s="167"/>
      <c r="C39" s="182"/>
      <c r="D39" s="35">
        <v>3</v>
      </c>
      <c r="E39" s="36" t="s">
        <v>188</v>
      </c>
      <c r="F39" s="37">
        <f t="shared" si="6"/>
        <v>25</v>
      </c>
      <c r="G39" s="173"/>
      <c r="H39" s="56"/>
      <c r="I39" s="176"/>
      <c r="J39" s="36">
        <v>25</v>
      </c>
      <c r="K39" s="179"/>
      <c r="L39" s="36"/>
      <c r="M39" s="36"/>
      <c r="N39" s="36">
        <v>2</v>
      </c>
      <c r="O39" s="63">
        <v>1</v>
      </c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189</v>
      </c>
      <c r="F42" s="29">
        <f t="shared" ref="F42:F47" si="7">H42+J42</f>
        <v>20</v>
      </c>
      <c r="G42" s="171">
        <f>SUM(F42:F44)</f>
        <v>20</v>
      </c>
      <c r="H42" s="54"/>
      <c r="I42" s="174">
        <f>SUM(H42:H44)</f>
        <v>0</v>
      </c>
      <c r="J42" s="28">
        <v>20</v>
      </c>
      <c r="K42" s="177">
        <f>SUM(J42:J44)</f>
        <v>20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/>
      <c r="E43" s="55"/>
      <c r="F43" s="33">
        <f t="shared" si="7"/>
        <v>0</v>
      </c>
      <c r="G43" s="172"/>
      <c r="H43" s="55"/>
      <c r="I43" s="175"/>
      <c r="J43" s="55"/>
      <c r="K43" s="178"/>
      <c r="L43" s="55"/>
      <c r="M43" s="55"/>
      <c r="N43" s="55"/>
      <c r="O43" s="140"/>
    </row>
    <row r="44" spans="2:16" ht="26.05" customHeight="1" thickBot="1" x14ac:dyDescent="0.45">
      <c r="B44" s="167"/>
      <c r="C44" s="220"/>
      <c r="D44" s="56"/>
      <c r="E44" s="56"/>
      <c r="F44" s="37">
        <f t="shared" si="7"/>
        <v>0</v>
      </c>
      <c r="G44" s="173"/>
      <c r="H44" s="56"/>
      <c r="I44" s="176"/>
      <c r="J44" s="56"/>
      <c r="K44" s="179"/>
      <c r="L44" s="56"/>
      <c r="M44" s="56"/>
      <c r="N44" s="56"/>
      <c r="O44" s="141"/>
    </row>
    <row r="45" spans="2:16" ht="26.05" customHeight="1" x14ac:dyDescent="0.4">
      <c r="B45" s="248" t="s">
        <v>47</v>
      </c>
      <c r="C45" s="251" t="s">
        <v>48</v>
      </c>
      <c r="D45" s="27">
        <v>1</v>
      </c>
      <c r="E45" s="28" t="s">
        <v>190</v>
      </c>
      <c r="F45" s="29">
        <f t="shared" si="7"/>
        <v>20</v>
      </c>
      <c r="G45" s="171">
        <f>SUM(F45:F47)</f>
        <v>58</v>
      </c>
      <c r="H45" s="54"/>
      <c r="I45" s="174">
        <f>SUM(H45:H47)</f>
        <v>0</v>
      </c>
      <c r="J45" s="28">
        <v>20</v>
      </c>
      <c r="K45" s="177">
        <f>SUM(J45:J47)</f>
        <v>58</v>
      </c>
      <c r="L45" s="28"/>
      <c r="M45" s="28"/>
      <c r="N45" s="28"/>
      <c r="O45" s="69"/>
    </row>
    <row r="46" spans="2:16" ht="26.05" customHeight="1" x14ac:dyDescent="0.4">
      <c r="B46" s="249"/>
      <c r="C46" s="252"/>
      <c r="D46" s="31">
        <v>2</v>
      </c>
      <c r="E46" s="32" t="s">
        <v>191</v>
      </c>
      <c r="F46" s="33">
        <f t="shared" si="7"/>
        <v>22</v>
      </c>
      <c r="G46" s="172"/>
      <c r="H46" s="55"/>
      <c r="I46" s="175"/>
      <c r="J46" s="32">
        <v>22</v>
      </c>
      <c r="K46" s="178"/>
      <c r="L46" s="32"/>
      <c r="M46" s="32"/>
      <c r="N46" s="32"/>
      <c r="O46" s="59"/>
    </row>
    <row r="47" spans="2:16" ht="26.05" customHeight="1" thickBot="1" x14ac:dyDescent="0.45">
      <c r="B47" s="250"/>
      <c r="C47" s="253"/>
      <c r="D47" s="40">
        <v>3</v>
      </c>
      <c r="E47" s="41" t="s">
        <v>192</v>
      </c>
      <c r="F47" s="42">
        <f t="shared" si="7"/>
        <v>16</v>
      </c>
      <c r="G47" s="183"/>
      <c r="H47" s="70"/>
      <c r="I47" s="184"/>
      <c r="J47" s="41">
        <v>16</v>
      </c>
      <c r="K47" s="185"/>
      <c r="L47" s="41"/>
      <c r="M47" s="41"/>
      <c r="N47" s="41"/>
      <c r="O47" s="71"/>
    </row>
    <row r="48" spans="2:16" ht="33" customHeight="1" x14ac:dyDescent="0.4">
      <c r="B48" s="254" t="s">
        <v>27</v>
      </c>
      <c r="C48" s="256" t="s">
        <v>59</v>
      </c>
      <c r="D48" s="27">
        <v>1</v>
      </c>
      <c r="E48" s="125" t="s">
        <v>241</v>
      </c>
      <c r="F48" s="29">
        <f>I48+K48</f>
        <v>20</v>
      </c>
      <c r="G48" s="29">
        <f>F48</f>
        <v>20</v>
      </c>
      <c r="H48" s="54"/>
      <c r="I48" s="135">
        <f>H48</f>
        <v>0</v>
      </c>
      <c r="J48" s="28">
        <v>20</v>
      </c>
      <c r="K48" s="136">
        <f>J48</f>
        <v>20</v>
      </c>
      <c r="L48" s="28"/>
      <c r="M48" s="28"/>
      <c r="N48" s="28"/>
      <c r="O48" s="69"/>
    </row>
    <row r="49" spans="2:15" ht="29.05" customHeight="1" thickBot="1" x14ac:dyDescent="0.45">
      <c r="B49" s="255"/>
      <c r="C49" s="257"/>
      <c r="D49" s="35">
        <v>2</v>
      </c>
      <c r="E49" s="127" t="s">
        <v>193</v>
      </c>
      <c r="F49" s="37">
        <f>I49+K49</f>
        <v>9</v>
      </c>
      <c r="G49" s="37">
        <f>F49</f>
        <v>9</v>
      </c>
      <c r="H49" s="56"/>
      <c r="I49" s="128">
        <f>H49</f>
        <v>0</v>
      </c>
      <c r="J49" s="36">
        <v>9</v>
      </c>
      <c r="K49" s="129">
        <f>J49</f>
        <v>9</v>
      </c>
      <c r="L49" s="36"/>
      <c r="M49" s="36"/>
      <c r="N49" s="36"/>
      <c r="O49" s="60"/>
    </row>
    <row r="50" spans="2:15" ht="36.75" customHeight="1" thickBot="1" x14ac:dyDescent="0.45">
      <c r="B50" s="81" t="s">
        <v>61</v>
      </c>
      <c r="C50" s="137" t="s">
        <v>62</v>
      </c>
      <c r="D50" s="143">
        <v>4</v>
      </c>
      <c r="E50" s="144" t="s">
        <v>194</v>
      </c>
      <c r="F50" s="132">
        <f>I50+K50</f>
        <v>16</v>
      </c>
      <c r="G50" s="132">
        <f>F50</f>
        <v>16</v>
      </c>
      <c r="H50" s="145"/>
      <c r="I50" s="133">
        <f>H50</f>
        <v>0</v>
      </c>
      <c r="J50" s="146">
        <v>16</v>
      </c>
      <c r="K50" s="134">
        <f>J50</f>
        <v>16</v>
      </c>
      <c r="L50" s="146"/>
      <c r="M50" s="146"/>
      <c r="N50" s="146"/>
      <c r="O50" s="147"/>
    </row>
    <row r="51" spans="2:15" ht="13" customHeight="1" thickBot="1" x14ac:dyDescent="0.4">
      <c r="C51" s="90"/>
    </row>
    <row r="52" spans="2:15" ht="37" customHeight="1" thickBot="1" x14ac:dyDescent="0.4">
      <c r="B52" s="214" t="s">
        <v>64</v>
      </c>
      <c r="C52" s="215"/>
      <c r="D52" s="216"/>
      <c r="E52" s="91">
        <f>SUM(E53:E54)</f>
        <v>13</v>
      </c>
      <c r="F52" s="217">
        <f>F53</f>
        <v>299</v>
      </c>
      <c r="G52" s="217"/>
      <c r="H52" s="217">
        <f t="shared" ref="H52" si="8">H53</f>
        <v>293</v>
      </c>
      <c r="I52" s="217"/>
      <c r="J52" s="217">
        <f t="shared" ref="J52" si="9">J53</f>
        <v>6</v>
      </c>
      <c r="K52" s="217"/>
      <c r="L52" s="92">
        <f>L53</f>
        <v>2</v>
      </c>
      <c r="M52" s="92">
        <f t="shared" ref="M52:O52" si="10">M53</f>
        <v>14</v>
      </c>
      <c r="N52" s="92">
        <f t="shared" si="10"/>
        <v>1</v>
      </c>
      <c r="O52" s="92">
        <f t="shared" si="10"/>
        <v>1</v>
      </c>
    </row>
    <row r="53" spans="2:15" ht="27" customHeight="1" x14ac:dyDescent="0.35">
      <c r="B53" s="193" t="s">
        <v>13</v>
      </c>
      <c r="C53" s="195" t="s">
        <v>144</v>
      </c>
      <c r="D53" s="195"/>
      <c r="E53" s="21">
        <v>13</v>
      </c>
      <c r="F53" s="196">
        <f>SUM(G56:G67,G70)</f>
        <v>299</v>
      </c>
      <c r="G53" s="196"/>
      <c r="H53" s="196">
        <f>SUM(I56:I67,I70)</f>
        <v>293</v>
      </c>
      <c r="I53" s="196"/>
      <c r="J53" s="196">
        <f t="shared" ref="J53" si="11">SUM(K56:K67,K70)</f>
        <v>6</v>
      </c>
      <c r="K53" s="196"/>
      <c r="L53" s="21">
        <f>SUM(L56:L67,L70)</f>
        <v>2</v>
      </c>
      <c r="M53" s="21">
        <f t="shared" ref="M53:O53" si="12">SUM(M56:M67,M70)</f>
        <v>14</v>
      </c>
      <c r="N53" s="21">
        <f t="shared" si="12"/>
        <v>1</v>
      </c>
      <c r="O53" s="21">
        <f t="shared" si="12"/>
        <v>1</v>
      </c>
    </row>
    <row r="54" spans="2:15" ht="27" customHeight="1" thickBot="1" x14ac:dyDescent="0.4">
      <c r="B54" s="194"/>
      <c r="C54" s="209" t="s">
        <v>65</v>
      </c>
      <c r="D54" s="209"/>
      <c r="E54" s="93"/>
      <c r="F54" s="210"/>
      <c r="G54" s="210"/>
      <c r="H54" s="210"/>
      <c r="I54" s="210"/>
      <c r="J54" s="210"/>
      <c r="K54" s="210"/>
      <c r="L54" s="93"/>
      <c r="M54" s="93"/>
      <c r="N54" s="93"/>
      <c r="O54" s="94"/>
    </row>
    <row r="55" spans="2:15" ht="8.0500000000000007" customHeight="1" thickBot="1" x14ac:dyDescent="0.4"/>
    <row r="56" spans="2:15" ht="27" customHeight="1" x14ac:dyDescent="0.5">
      <c r="B56" s="149" t="s">
        <v>66</v>
      </c>
      <c r="C56" s="206" t="s">
        <v>67</v>
      </c>
      <c r="D56" s="27">
        <v>1</v>
      </c>
      <c r="E56" s="28" t="s">
        <v>195</v>
      </c>
      <c r="F56" s="29">
        <f t="shared" ref="F56:F67" si="13">H56+J56</f>
        <v>25</v>
      </c>
      <c r="G56" s="155">
        <f>SUM(F56:F58)</f>
        <v>69</v>
      </c>
      <c r="H56" s="28">
        <v>25</v>
      </c>
      <c r="I56" s="158">
        <f>SUM(H56:H58)</f>
        <v>69</v>
      </c>
      <c r="J56" s="28"/>
      <c r="K56" s="161">
        <f>SUM(J56:J58)</f>
        <v>0</v>
      </c>
      <c r="L56" s="28"/>
      <c r="M56" s="28"/>
      <c r="N56" s="28"/>
      <c r="O56" s="95"/>
    </row>
    <row r="57" spans="2:15" ht="27" customHeight="1" x14ac:dyDescent="0.5">
      <c r="B57" s="150"/>
      <c r="C57" s="207"/>
      <c r="D57" s="31">
        <v>2</v>
      </c>
      <c r="E57" s="32" t="s">
        <v>196</v>
      </c>
      <c r="F57" s="33">
        <f t="shared" si="13"/>
        <v>23</v>
      </c>
      <c r="G57" s="156"/>
      <c r="H57" s="32">
        <v>23</v>
      </c>
      <c r="I57" s="159"/>
      <c r="J57" s="32"/>
      <c r="K57" s="162"/>
      <c r="L57" s="32"/>
      <c r="M57" s="32">
        <v>2</v>
      </c>
      <c r="N57" s="32"/>
      <c r="O57" s="96"/>
    </row>
    <row r="58" spans="2:15" ht="27" customHeight="1" thickBot="1" x14ac:dyDescent="0.45">
      <c r="B58" s="151"/>
      <c r="C58" s="208"/>
      <c r="D58" s="35">
        <v>3</v>
      </c>
      <c r="E58" s="36" t="s">
        <v>197</v>
      </c>
      <c r="F58" s="37">
        <f t="shared" si="13"/>
        <v>21</v>
      </c>
      <c r="G58" s="157"/>
      <c r="H58" s="36">
        <v>21</v>
      </c>
      <c r="I58" s="160"/>
      <c r="J58" s="36"/>
      <c r="K58" s="163"/>
      <c r="L58" s="36"/>
      <c r="M58" s="36">
        <v>1</v>
      </c>
      <c r="N58" s="36">
        <v>1</v>
      </c>
      <c r="O58" s="48"/>
    </row>
    <row r="59" spans="2:15" ht="27" customHeight="1" x14ac:dyDescent="0.5">
      <c r="B59" s="165" t="s">
        <v>71</v>
      </c>
      <c r="C59" s="180" t="s">
        <v>72</v>
      </c>
      <c r="D59" s="49">
        <v>1</v>
      </c>
      <c r="E59" s="50" t="s">
        <v>198</v>
      </c>
      <c r="F59" s="51">
        <f t="shared" si="13"/>
        <v>25</v>
      </c>
      <c r="G59" s="186">
        <f>SUM(F59:F61)</f>
        <v>72</v>
      </c>
      <c r="H59" s="50">
        <v>25</v>
      </c>
      <c r="I59" s="187">
        <f>SUM(H59:H61)</f>
        <v>69</v>
      </c>
      <c r="J59" s="50"/>
      <c r="K59" s="188">
        <f>SUM(J59:J61)</f>
        <v>3</v>
      </c>
      <c r="L59" s="50"/>
      <c r="M59" s="50"/>
      <c r="N59" s="50"/>
      <c r="O59" s="97"/>
    </row>
    <row r="60" spans="2:15" ht="27" customHeight="1" x14ac:dyDescent="0.5">
      <c r="B60" s="166"/>
      <c r="C60" s="181"/>
      <c r="D60" s="31">
        <v>2</v>
      </c>
      <c r="E60" s="32" t="s">
        <v>199</v>
      </c>
      <c r="F60" s="33">
        <f t="shared" si="13"/>
        <v>24</v>
      </c>
      <c r="G60" s="172"/>
      <c r="H60" s="32">
        <v>22</v>
      </c>
      <c r="I60" s="175"/>
      <c r="J60" s="32">
        <v>2</v>
      </c>
      <c r="K60" s="178"/>
      <c r="L60" s="32"/>
      <c r="M60" s="32">
        <v>2</v>
      </c>
      <c r="N60" s="32"/>
      <c r="O60" s="96"/>
    </row>
    <row r="61" spans="2:15" ht="27" customHeight="1" thickBot="1" x14ac:dyDescent="0.55000000000000004">
      <c r="B61" s="167"/>
      <c r="C61" s="182"/>
      <c r="D61" s="40">
        <v>3</v>
      </c>
      <c r="E61" s="41" t="s">
        <v>200</v>
      </c>
      <c r="F61" s="42">
        <f t="shared" si="13"/>
        <v>23</v>
      </c>
      <c r="G61" s="183"/>
      <c r="H61" s="41">
        <v>22</v>
      </c>
      <c r="I61" s="184"/>
      <c r="J61" s="41">
        <v>1</v>
      </c>
      <c r="K61" s="185"/>
      <c r="L61" s="41">
        <v>1</v>
      </c>
      <c r="M61" s="41">
        <v>1</v>
      </c>
      <c r="N61" s="41"/>
      <c r="O61" s="98">
        <v>1</v>
      </c>
    </row>
    <row r="62" spans="2:15" ht="27" customHeight="1" x14ac:dyDescent="0.5">
      <c r="B62" s="149" t="s">
        <v>76</v>
      </c>
      <c r="C62" s="206" t="s">
        <v>77</v>
      </c>
      <c r="D62" s="27">
        <v>1</v>
      </c>
      <c r="E62" s="28" t="s">
        <v>201</v>
      </c>
      <c r="F62" s="29">
        <f t="shared" si="13"/>
        <v>25</v>
      </c>
      <c r="G62" s="155">
        <f>SUM(F62:F64)</f>
        <v>71</v>
      </c>
      <c r="H62" s="28">
        <v>25</v>
      </c>
      <c r="I62" s="158">
        <f>SUM(H62:H64)</f>
        <v>70</v>
      </c>
      <c r="J62" s="28"/>
      <c r="K62" s="161">
        <f>SUM(J62:J64)</f>
        <v>1</v>
      </c>
      <c r="L62" s="28"/>
      <c r="M62" s="28"/>
      <c r="N62" s="28"/>
      <c r="O62" s="95"/>
    </row>
    <row r="63" spans="2:15" ht="27" customHeight="1" x14ac:dyDescent="0.5">
      <c r="B63" s="150"/>
      <c r="C63" s="207"/>
      <c r="D63" s="31">
        <v>2</v>
      </c>
      <c r="E63" s="32" t="s">
        <v>202</v>
      </c>
      <c r="F63" s="33">
        <f t="shared" si="13"/>
        <v>26</v>
      </c>
      <c r="G63" s="156"/>
      <c r="H63" s="32">
        <v>25</v>
      </c>
      <c r="I63" s="159"/>
      <c r="J63" s="32">
        <v>1</v>
      </c>
      <c r="K63" s="162"/>
      <c r="L63" s="32">
        <v>1</v>
      </c>
      <c r="M63" s="32">
        <v>1</v>
      </c>
      <c r="N63" s="32"/>
      <c r="O63" s="96"/>
    </row>
    <row r="64" spans="2:15" ht="27" customHeight="1" thickBot="1" x14ac:dyDescent="0.55000000000000004">
      <c r="B64" s="151"/>
      <c r="C64" s="208"/>
      <c r="D64" s="35">
        <v>3</v>
      </c>
      <c r="E64" s="36" t="s">
        <v>203</v>
      </c>
      <c r="F64" s="37">
        <f t="shared" si="13"/>
        <v>20</v>
      </c>
      <c r="G64" s="157"/>
      <c r="H64" s="36">
        <v>20</v>
      </c>
      <c r="I64" s="160"/>
      <c r="J64" s="36"/>
      <c r="K64" s="163"/>
      <c r="L64" s="36"/>
      <c r="M64" s="36">
        <v>2</v>
      </c>
      <c r="N64" s="36"/>
      <c r="O64" s="99"/>
    </row>
    <row r="65" spans="2:16" ht="27" customHeight="1" x14ac:dyDescent="0.5">
      <c r="B65" s="165" t="s">
        <v>81</v>
      </c>
      <c r="C65" s="180" t="s">
        <v>82</v>
      </c>
      <c r="D65" s="49">
        <v>1</v>
      </c>
      <c r="E65" s="50" t="s">
        <v>204</v>
      </c>
      <c r="F65" s="51">
        <f t="shared" si="13"/>
        <v>25</v>
      </c>
      <c r="G65" s="186">
        <f>SUM(F65:F67)</f>
        <v>74</v>
      </c>
      <c r="H65" s="50">
        <v>25</v>
      </c>
      <c r="I65" s="187">
        <f>SUM(H65:H67)</f>
        <v>72</v>
      </c>
      <c r="J65" s="50"/>
      <c r="K65" s="188">
        <f>SUM(J65:J67)</f>
        <v>2</v>
      </c>
      <c r="L65" s="50"/>
      <c r="M65" s="50"/>
      <c r="N65" s="50"/>
      <c r="O65" s="97"/>
    </row>
    <row r="66" spans="2:16" ht="27" customHeight="1" x14ac:dyDescent="0.5">
      <c r="B66" s="166"/>
      <c r="C66" s="181"/>
      <c r="D66" s="31">
        <v>2</v>
      </c>
      <c r="E66" s="32" t="s">
        <v>205</v>
      </c>
      <c r="F66" s="33">
        <f t="shared" si="13"/>
        <v>26</v>
      </c>
      <c r="G66" s="172"/>
      <c r="H66" s="32">
        <v>24</v>
      </c>
      <c r="I66" s="175"/>
      <c r="J66" s="32">
        <v>2</v>
      </c>
      <c r="K66" s="178"/>
      <c r="L66" s="32"/>
      <c r="M66" s="32">
        <v>2</v>
      </c>
      <c r="N66" s="32"/>
      <c r="O66" s="96"/>
    </row>
    <row r="67" spans="2:16" ht="27" customHeight="1" thickBot="1" x14ac:dyDescent="0.55000000000000004">
      <c r="B67" s="167"/>
      <c r="C67" s="182"/>
      <c r="D67" s="35">
        <v>3</v>
      </c>
      <c r="E67" s="36" t="s">
        <v>206</v>
      </c>
      <c r="F67" s="37">
        <f t="shared" si="13"/>
        <v>23</v>
      </c>
      <c r="G67" s="173"/>
      <c r="H67" s="36">
        <v>23</v>
      </c>
      <c r="I67" s="176"/>
      <c r="J67" s="36"/>
      <c r="K67" s="179"/>
      <c r="L67" s="36"/>
      <c r="M67" s="36">
        <v>3</v>
      </c>
      <c r="N67" s="36"/>
      <c r="O67" s="99"/>
    </row>
    <row r="68" spans="2:16" ht="15" customHeight="1" x14ac:dyDescent="0.5">
      <c r="B68" s="64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100"/>
    </row>
    <row r="69" spans="2:16" ht="26.05" customHeight="1" thickBot="1" x14ac:dyDescent="0.4">
      <c r="B69" s="199" t="s">
        <v>86</v>
      </c>
      <c r="C69" s="199"/>
      <c r="D69" s="66"/>
      <c r="E69" s="66"/>
      <c r="F69" s="200"/>
      <c r="G69" s="200"/>
      <c r="H69" s="200"/>
      <c r="I69" s="200"/>
      <c r="J69" s="200"/>
      <c r="K69" s="200"/>
      <c r="L69" s="66"/>
      <c r="M69" s="66"/>
      <c r="N69" s="66"/>
      <c r="O69" s="66"/>
    </row>
    <row r="70" spans="2:16" ht="28" customHeight="1" thickBot="1" x14ac:dyDescent="0.55000000000000004">
      <c r="B70" s="101" t="s">
        <v>87</v>
      </c>
      <c r="C70" s="102" t="s">
        <v>88</v>
      </c>
      <c r="D70" s="103">
        <v>1</v>
      </c>
      <c r="E70" s="104" t="s">
        <v>207</v>
      </c>
      <c r="F70" s="105">
        <f>H70+J70</f>
        <v>13</v>
      </c>
      <c r="G70" s="105">
        <f>SUM(F70)</f>
        <v>13</v>
      </c>
      <c r="H70" s="106">
        <v>13</v>
      </c>
      <c r="I70" s="107">
        <f>SUM(H70)</f>
        <v>13</v>
      </c>
      <c r="J70" s="108"/>
      <c r="K70" s="109">
        <f>SUM(J70)</f>
        <v>0</v>
      </c>
      <c r="L70" s="106" t="s">
        <v>152</v>
      </c>
      <c r="M70" s="106"/>
      <c r="N70" s="106"/>
      <c r="O70" s="110"/>
    </row>
    <row r="71" spans="2:16" ht="15" customHeight="1" thickBot="1" x14ac:dyDescent="0.4"/>
    <row r="72" spans="2:16" ht="37" customHeight="1" thickBot="1" x14ac:dyDescent="0.4">
      <c r="B72" s="201" t="s">
        <v>90</v>
      </c>
      <c r="C72" s="202"/>
      <c r="D72" s="203"/>
      <c r="E72" s="111">
        <f>SUM(E73:E74)</f>
        <v>33</v>
      </c>
      <c r="F72" s="204">
        <f>SUM(F73:G74)</f>
        <v>703</v>
      </c>
      <c r="G72" s="205"/>
      <c r="H72" s="204">
        <f t="shared" ref="H72" si="14">SUM(H73:I74)</f>
        <v>564</v>
      </c>
      <c r="I72" s="205"/>
      <c r="J72" s="204">
        <f t="shared" ref="J72" si="15">SUM(J73:K74)</f>
        <v>139</v>
      </c>
      <c r="K72" s="205"/>
      <c r="L72" s="112">
        <f>SUM(L73:L74)</f>
        <v>14</v>
      </c>
      <c r="M72" s="112">
        <f t="shared" ref="M72:O72" si="16">SUM(M73:M74)</f>
        <v>16</v>
      </c>
      <c r="N72" s="112">
        <f t="shared" si="16"/>
        <v>5</v>
      </c>
      <c r="O72" s="112">
        <f t="shared" si="16"/>
        <v>0</v>
      </c>
    </row>
    <row r="73" spans="2:16" ht="27" customHeight="1" x14ac:dyDescent="0.35">
      <c r="B73" s="193" t="s">
        <v>13</v>
      </c>
      <c r="C73" s="195" t="s">
        <v>244</v>
      </c>
      <c r="D73" s="195"/>
      <c r="E73" s="21">
        <v>33</v>
      </c>
      <c r="F73" s="196">
        <f>SUM(G76:G108)</f>
        <v>703</v>
      </c>
      <c r="G73" s="196"/>
      <c r="H73" s="196">
        <f>SUM(I76:I108)</f>
        <v>564</v>
      </c>
      <c r="I73" s="196"/>
      <c r="J73" s="196">
        <f>SUM(K76:K108)</f>
        <v>139</v>
      </c>
      <c r="K73" s="196"/>
      <c r="L73" s="21">
        <f>SUM(L76:L108)</f>
        <v>14</v>
      </c>
      <c r="M73" s="21">
        <f t="shared" ref="M73:O73" si="17">SUM(M76:M108)</f>
        <v>16</v>
      </c>
      <c r="N73" s="21">
        <f t="shared" si="17"/>
        <v>5</v>
      </c>
      <c r="O73" s="21">
        <f t="shared" si="17"/>
        <v>0</v>
      </c>
    </row>
    <row r="74" spans="2:16" ht="27" customHeight="1" thickBot="1" x14ac:dyDescent="0.4">
      <c r="B74" s="194"/>
      <c r="C74" s="197" t="s">
        <v>243</v>
      </c>
      <c r="D74" s="197"/>
      <c r="E74" s="22"/>
      <c r="F74" s="198">
        <f>SUM(G111:G111)</f>
        <v>0</v>
      </c>
      <c r="G74" s="198"/>
      <c r="H74" s="198">
        <f>SUM(H111:H111)</f>
        <v>0</v>
      </c>
      <c r="I74" s="198"/>
      <c r="J74" s="198">
        <f>SUM(K111:K111)</f>
        <v>0</v>
      </c>
      <c r="K74" s="198"/>
      <c r="L74" s="22">
        <f>SUM(L111:L111)</f>
        <v>0</v>
      </c>
      <c r="M74" s="22">
        <f>SUM(M111:M111)</f>
        <v>0</v>
      </c>
      <c r="N74" s="22">
        <f>SUM(N111:N111)</f>
        <v>0</v>
      </c>
      <c r="O74" s="22">
        <f>SUM(O111:O111)</f>
        <v>0</v>
      </c>
    </row>
    <row r="75" spans="2:16" ht="10" customHeight="1" thickBot="1" x14ac:dyDescent="0.4"/>
    <row r="76" spans="2:16" ht="26.05" customHeight="1" x14ac:dyDescent="0.4">
      <c r="B76" s="165" t="s">
        <v>91</v>
      </c>
      <c r="C76" s="180" t="s">
        <v>92</v>
      </c>
      <c r="D76" s="44">
        <v>1</v>
      </c>
      <c r="E76" s="28" t="s">
        <v>208</v>
      </c>
      <c r="F76" s="29">
        <f>H76+J76</f>
        <v>25</v>
      </c>
      <c r="G76" s="171">
        <f>SUM(F76:F79)</f>
        <v>91</v>
      </c>
      <c r="H76" s="28">
        <v>25</v>
      </c>
      <c r="I76" s="174">
        <f>SUM(H76:H79)</f>
        <v>89</v>
      </c>
      <c r="J76" s="28"/>
      <c r="K76" s="177">
        <f>SUM(J76:J79)</f>
        <v>2</v>
      </c>
      <c r="L76" s="28"/>
      <c r="M76" s="28"/>
      <c r="N76" s="28"/>
      <c r="O76" s="30"/>
    </row>
    <row r="77" spans="2:16" ht="26.05" customHeight="1" x14ac:dyDescent="0.4">
      <c r="B77" s="166"/>
      <c r="C77" s="181"/>
      <c r="D77" s="45">
        <v>2</v>
      </c>
      <c r="E77" s="32" t="s">
        <v>209</v>
      </c>
      <c r="F77" s="33">
        <f>H77+J77</f>
        <v>23</v>
      </c>
      <c r="G77" s="172"/>
      <c r="H77" s="32">
        <v>23</v>
      </c>
      <c r="I77" s="175"/>
      <c r="J77" s="32"/>
      <c r="K77" s="178"/>
      <c r="L77" s="32"/>
      <c r="M77" s="32">
        <v>1</v>
      </c>
      <c r="N77" s="32"/>
      <c r="O77" s="46"/>
    </row>
    <row r="78" spans="2:16" ht="26.05" customHeight="1" x14ac:dyDescent="0.4">
      <c r="B78" s="166"/>
      <c r="C78" s="181"/>
      <c r="D78" s="45">
        <v>3</v>
      </c>
      <c r="E78" s="32" t="s">
        <v>210</v>
      </c>
      <c r="F78" s="33">
        <f>H78+J78</f>
        <v>23</v>
      </c>
      <c r="G78" s="172"/>
      <c r="H78" s="32">
        <v>23</v>
      </c>
      <c r="I78" s="175"/>
      <c r="J78" s="32"/>
      <c r="K78" s="178"/>
      <c r="L78" s="32"/>
      <c r="M78" s="32"/>
      <c r="N78" s="32">
        <v>1</v>
      </c>
      <c r="O78" s="46"/>
    </row>
    <row r="79" spans="2:16" ht="26.05" customHeight="1" thickBot="1" x14ac:dyDescent="0.45">
      <c r="B79" s="167"/>
      <c r="C79" s="182"/>
      <c r="D79" s="113">
        <v>4</v>
      </c>
      <c r="E79" s="41" t="s">
        <v>211</v>
      </c>
      <c r="F79" s="42">
        <f>H79+J79</f>
        <v>20</v>
      </c>
      <c r="G79" s="183"/>
      <c r="H79" s="41">
        <v>18</v>
      </c>
      <c r="I79" s="184"/>
      <c r="J79" s="41">
        <v>2</v>
      </c>
      <c r="K79" s="185"/>
      <c r="L79" s="41">
        <v>2</v>
      </c>
      <c r="M79" s="41"/>
      <c r="N79" s="41"/>
      <c r="O79" s="53"/>
    </row>
    <row r="80" spans="2:16" ht="30.75" customHeight="1" x14ac:dyDescent="0.4">
      <c r="B80" s="165" t="s">
        <v>97</v>
      </c>
      <c r="C80" s="168" t="s">
        <v>98</v>
      </c>
      <c r="D80" s="44">
        <v>1</v>
      </c>
      <c r="E80" s="125" t="s">
        <v>240</v>
      </c>
      <c r="F80" s="29">
        <f t="shared" ref="F80:F107" si="18">H80+J80</f>
        <v>25</v>
      </c>
      <c r="G80" s="171">
        <f>SUM(F80:F89)</f>
        <v>211</v>
      </c>
      <c r="H80" s="28">
        <v>25</v>
      </c>
      <c r="I80" s="174">
        <f>SUM(H80:H89)</f>
        <v>85</v>
      </c>
      <c r="J80" s="28"/>
      <c r="K80" s="177">
        <f>SUM(J80:J89)</f>
        <v>126</v>
      </c>
      <c r="L80" s="28"/>
      <c r="M80" s="28"/>
      <c r="N80" s="28"/>
      <c r="O80" s="30"/>
      <c r="P80" s="142"/>
    </row>
    <row r="81" spans="2:16" ht="30.75" customHeight="1" x14ac:dyDescent="0.4">
      <c r="B81" s="189"/>
      <c r="C81" s="191"/>
      <c r="D81" s="45">
        <v>1</v>
      </c>
      <c r="E81" s="126" t="s">
        <v>212</v>
      </c>
      <c r="F81" s="33">
        <f t="shared" ref="F81" si="19">H81+J81</f>
        <v>20</v>
      </c>
      <c r="G81" s="186"/>
      <c r="H81" s="32">
        <v>20</v>
      </c>
      <c r="I81" s="187"/>
      <c r="J81" s="32"/>
      <c r="K81" s="188"/>
      <c r="L81" s="32"/>
      <c r="M81" s="32"/>
      <c r="N81" s="32"/>
      <c r="O81" s="46"/>
      <c r="P81" s="120" t="s">
        <v>141</v>
      </c>
    </row>
    <row r="82" spans="2:16" ht="30.75" customHeight="1" x14ac:dyDescent="0.4">
      <c r="B82" s="189"/>
      <c r="C82" s="191"/>
      <c r="D82" s="45">
        <v>1</v>
      </c>
      <c r="E82" s="126" t="s">
        <v>213</v>
      </c>
      <c r="F82" s="33">
        <f t="shared" si="18"/>
        <v>25</v>
      </c>
      <c r="G82" s="186"/>
      <c r="H82" s="32"/>
      <c r="I82" s="187"/>
      <c r="J82" s="32">
        <v>25</v>
      </c>
      <c r="K82" s="188"/>
      <c r="L82" s="32"/>
      <c r="M82" s="32"/>
      <c r="N82" s="32"/>
      <c r="O82" s="46"/>
    </row>
    <row r="83" spans="2:16" ht="30.75" customHeight="1" x14ac:dyDescent="0.4">
      <c r="B83" s="166"/>
      <c r="C83" s="169"/>
      <c r="D83" s="45">
        <v>2</v>
      </c>
      <c r="E83" s="130" t="s">
        <v>238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2</v>
      </c>
      <c r="E84" s="126" t="s">
        <v>214</v>
      </c>
      <c r="F84" s="33">
        <f t="shared" si="18"/>
        <v>9</v>
      </c>
      <c r="G84" s="172"/>
      <c r="H84" s="32">
        <v>9</v>
      </c>
      <c r="I84" s="175"/>
      <c r="J84" s="32"/>
      <c r="K84" s="178"/>
      <c r="L84" s="32"/>
      <c r="M84" s="32"/>
      <c r="N84" s="32"/>
      <c r="O84" s="46"/>
      <c r="P84" s="120" t="s">
        <v>141</v>
      </c>
    </row>
    <row r="85" spans="2:16" ht="26.05" customHeight="1" x14ac:dyDescent="0.4">
      <c r="B85" s="166"/>
      <c r="C85" s="169"/>
      <c r="D85" s="45">
        <v>2</v>
      </c>
      <c r="E85" s="126" t="s">
        <v>215</v>
      </c>
      <c r="F85" s="33">
        <f t="shared" si="18"/>
        <v>24</v>
      </c>
      <c r="G85" s="172"/>
      <c r="H85" s="32"/>
      <c r="I85" s="175"/>
      <c r="J85" s="32">
        <v>24</v>
      </c>
      <c r="K85" s="178"/>
      <c r="L85" s="32"/>
      <c r="M85" s="32"/>
      <c r="N85" s="32"/>
      <c r="O85" s="46"/>
    </row>
    <row r="86" spans="2:16" ht="26.05" customHeight="1" x14ac:dyDescent="0.4">
      <c r="B86" s="166"/>
      <c r="C86" s="169"/>
      <c r="D86" s="45">
        <v>3</v>
      </c>
      <c r="E86" s="126" t="s">
        <v>239</v>
      </c>
      <c r="F86" s="33">
        <f t="shared" si="18"/>
        <v>11</v>
      </c>
      <c r="G86" s="172"/>
      <c r="H86" s="32">
        <v>11</v>
      </c>
      <c r="I86" s="175"/>
      <c r="J86" s="32"/>
      <c r="K86" s="178"/>
      <c r="L86" s="32">
        <v>1</v>
      </c>
      <c r="M86" s="32"/>
      <c r="N86" s="32"/>
      <c r="O86" s="46"/>
      <c r="P86" s="120" t="s">
        <v>141</v>
      </c>
    </row>
    <row r="87" spans="2:16" ht="26.05" customHeight="1" x14ac:dyDescent="0.4">
      <c r="B87" s="166"/>
      <c r="C87" s="169"/>
      <c r="D87" s="45">
        <v>3</v>
      </c>
      <c r="E87" s="126" t="s">
        <v>216</v>
      </c>
      <c r="F87" s="33">
        <f t="shared" si="18"/>
        <v>24</v>
      </c>
      <c r="G87" s="172"/>
      <c r="H87" s="32"/>
      <c r="I87" s="175"/>
      <c r="J87" s="32">
        <v>24</v>
      </c>
      <c r="K87" s="178"/>
      <c r="L87" s="32"/>
      <c r="M87" s="32"/>
      <c r="N87" s="32"/>
      <c r="O87" s="46"/>
    </row>
    <row r="88" spans="2:16" ht="26.05" customHeight="1" x14ac:dyDescent="0.4">
      <c r="B88" s="190"/>
      <c r="C88" s="192"/>
      <c r="D88" s="45">
        <v>4</v>
      </c>
      <c r="E88" s="126" t="s">
        <v>217</v>
      </c>
      <c r="F88" s="33">
        <f t="shared" si="18"/>
        <v>25</v>
      </c>
      <c r="G88" s="172"/>
      <c r="H88" s="32">
        <v>20</v>
      </c>
      <c r="I88" s="175"/>
      <c r="J88" s="32">
        <v>5</v>
      </c>
      <c r="K88" s="178"/>
      <c r="L88" s="32"/>
      <c r="M88" s="32">
        <v>2</v>
      </c>
      <c r="N88" s="32"/>
      <c r="O88" s="46"/>
    </row>
    <row r="89" spans="2:16" ht="26.05" customHeight="1" thickBot="1" x14ac:dyDescent="0.45">
      <c r="B89" s="167"/>
      <c r="C89" s="170"/>
      <c r="D89" s="47">
        <v>4</v>
      </c>
      <c r="E89" s="127" t="s">
        <v>218</v>
      </c>
      <c r="F89" s="37">
        <f t="shared" si="18"/>
        <v>23</v>
      </c>
      <c r="G89" s="173"/>
      <c r="H89" s="36"/>
      <c r="I89" s="176"/>
      <c r="J89" s="36">
        <v>23</v>
      </c>
      <c r="K89" s="179"/>
      <c r="L89" s="36"/>
      <c r="M89" s="36"/>
      <c r="N89" s="36"/>
      <c r="O89" s="48"/>
    </row>
    <row r="90" spans="2:16" ht="26.05" customHeight="1" x14ac:dyDescent="0.4">
      <c r="B90" s="165" t="s">
        <v>107</v>
      </c>
      <c r="C90" s="180" t="s">
        <v>108</v>
      </c>
      <c r="D90" s="114">
        <v>1</v>
      </c>
      <c r="E90" s="50" t="s">
        <v>219</v>
      </c>
      <c r="F90" s="51">
        <f t="shared" si="18"/>
        <v>25</v>
      </c>
      <c r="G90" s="186">
        <f>SUM(F90:F93)</f>
        <v>78</v>
      </c>
      <c r="H90" s="50">
        <v>20</v>
      </c>
      <c r="I90" s="187">
        <f>SUM(H90:H93)</f>
        <v>72</v>
      </c>
      <c r="J90" s="50">
        <v>5</v>
      </c>
      <c r="K90" s="188">
        <f>SUM(J90:J93)</f>
        <v>6</v>
      </c>
      <c r="L90" s="50"/>
      <c r="M90" s="50"/>
      <c r="N90" s="50"/>
      <c r="O90" s="115"/>
    </row>
    <row r="91" spans="2:16" ht="26.05" customHeight="1" x14ac:dyDescent="0.4">
      <c r="B91" s="166"/>
      <c r="C91" s="181"/>
      <c r="D91" s="45">
        <v>2</v>
      </c>
      <c r="E91" s="32" t="s">
        <v>220</v>
      </c>
      <c r="F91" s="33">
        <f t="shared" si="18"/>
        <v>20</v>
      </c>
      <c r="G91" s="172"/>
      <c r="H91" s="32">
        <v>20</v>
      </c>
      <c r="I91" s="175"/>
      <c r="J91" s="32"/>
      <c r="K91" s="178"/>
      <c r="L91" s="32">
        <v>1</v>
      </c>
      <c r="M91" s="32">
        <v>1</v>
      </c>
      <c r="N91" s="32"/>
      <c r="O91" s="46"/>
    </row>
    <row r="92" spans="2:16" ht="26.05" customHeight="1" x14ac:dyDescent="0.35">
      <c r="B92" s="166"/>
      <c r="C92" s="181"/>
      <c r="D92" s="45">
        <v>3</v>
      </c>
      <c r="E92" s="32" t="s">
        <v>221</v>
      </c>
      <c r="F92" s="33">
        <f t="shared" si="18"/>
        <v>20</v>
      </c>
      <c r="G92" s="172"/>
      <c r="H92" s="32">
        <v>19</v>
      </c>
      <c r="I92" s="175"/>
      <c r="J92" s="32">
        <v>1</v>
      </c>
      <c r="K92" s="178"/>
      <c r="L92" s="32"/>
      <c r="M92" s="32">
        <v>2</v>
      </c>
      <c r="N92" s="32">
        <v>1</v>
      </c>
      <c r="O92" s="34"/>
    </row>
    <row r="93" spans="2:16" ht="26.05" customHeight="1" thickBot="1" x14ac:dyDescent="0.4">
      <c r="B93" s="167"/>
      <c r="C93" s="182"/>
      <c r="D93" s="47">
        <v>4</v>
      </c>
      <c r="E93" s="36" t="s">
        <v>222</v>
      </c>
      <c r="F93" s="37">
        <f t="shared" si="18"/>
        <v>13</v>
      </c>
      <c r="G93" s="173"/>
      <c r="H93" s="36">
        <v>13</v>
      </c>
      <c r="I93" s="176"/>
      <c r="J93" s="36"/>
      <c r="K93" s="179"/>
      <c r="L93" s="36">
        <v>2</v>
      </c>
      <c r="M93" s="36">
        <v>4</v>
      </c>
      <c r="N93" s="36"/>
      <c r="O93" s="38"/>
    </row>
    <row r="94" spans="2:16" ht="26.05" customHeight="1" x14ac:dyDescent="0.4">
      <c r="B94" s="165" t="s">
        <v>113</v>
      </c>
      <c r="C94" s="180" t="s">
        <v>114</v>
      </c>
      <c r="D94" s="44">
        <v>1</v>
      </c>
      <c r="E94" s="28" t="s">
        <v>224</v>
      </c>
      <c r="F94" s="29">
        <f t="shared" si="18"/>
        <v>20</v>
      </c>
      <c r="G94" s="171">
        <f>SUM(F94:F96)</f>
        <v>62</v>
      </c>
      <c r="H94" s="28">
        <v>20</v>
      </c>
      <c r="I94" s="174">
        <f>SUM(H94:H96)</f>
        <v>62</v>
      </c>
      <c r="J94" s="28"/>
      <c r="K94" s="177">
        <f>SUM(J94:J96)</f>
        <v>0</v>
      </c>
      <c r="L94" s="28"/>
      <c r="M94" s="28"/>
      <c r="N94" s="28"/>
      <c r="O94" s="30"/>
      <c r="P94" s="120" t="s">
        <v>141</v>
      </c>
    </row>
    <row r="95" spans="2:16" ht="26.05" customHeight="1" x14ac:dyDescent="0.4">
      <c r="B95" s="166"/>
      <c r="C95" s="181"/>
      <c r="D95" s="45">
        <v>2</v>
      </c>
      <c r="E95" s="32" t="s">
        <v>225</v>
      </c>
      <c r="F95" s="33">
        <f t="shared" si="18"/>
        <v>17</v>
      </c>
      <c r="G95" s="172"/>
      <c r="H95" s="32">
        <v>17</v>
      </c>
      <c r="I95" s="175"/>
      <c r="J95" s="32"/>
      <c r="K95" s="178"/>
      <c r="L95" s="32"/>
      <c r="M95" s="32"/>
      <c r="N95" s="32"/>
      <c r="O95" s="46"/>
      <c r="P95" s="120" t="s">
        <v>141</v>
      </c>
    </row>
    <row r="96" spans="2:16" ht="26.05" customHeight="1" thickBot="1" x14ac:dyDescent="0.45">
      <c r="B96" s="167"/>
      <c r="C96" s="182"/>
      <c r="D96" s="47">
        <v>3</v>
      </c>
      <c r="E96" s="36" t="s">
        <v>223</v>
      </c>
      <c r="F96" s="37">
        <f t="shared" si="18"/>
        <v>25</v>
      </c>
      <c r="G96" s="173"/>
      <c r="H96" s="36">
        <v>25</v>
      </c>
      <c r="I96" s="176"/>
      <c r="J96" s="36"/>
      <c r="K96" s="179"/>
      <c r="L96" s="36"/>
      <c r="M96" s="36"/>
      <c r="N96" s="36"/>
      <c r="O96" s="48"/>
    </row>
    <row r="97" spans="2:15" ht="26.05" customHeight="1" x14ac:dyDescent="0.4">
      <c r="B97" s="165" t="s">
        <v>118</v>
      </c>
      <c r="C97" s="168" t="s">
        <v>119</v>
      </c>
      <c r="D97" s="44">
        <v>1</v>
      </c>
      <c r="E97" s="28" t="s">
        <v>226</v>
      </c>
      <c r="F97" s="29">
        <f t="shared" si="18"/>
        <v>25</v>
      </c>
      <c r="G97" s="171">
        <f>SUM(F97:F100)</f>
        <v>88</v>
      </c>
      <c r="H97" s="28">
        <v>25</v>
      </c>
      <c r="I97" s="174">
        <f>SUM(H97:H100)</f>
        <v>87</v>
      </c>
      <c r="J97" s="28"/>
      <c r="K97" s="177">
        <f>SUM(J97:J100)</f>
        <v>1</v>
      </c>
      <c r="L97" s="28">
        <v>1</v>
      </c>
      <c r="M97" s="28"/>
      <c r="N97" s="28"/>
      <c r="O97" s="30"/>
    </row>
    <row r="98" spans="2:15" ht="26.05" customHeight="1" x14ac:dyDescent="0.4">
      <c r="B98" s="166"/>
      <c r="C98" s="169"/>
      <c r="D98" s="45">
        <v>2</v>
      </c>
      <c r="E98" s="32" t="s">
        <v>227</v>
      </c>
      <c r="F98" s="33">
        <f t="shared" si="18"/>
        <v>24</v>
      </c>
      <c r="G98" s="172"/>
      <c r="H98" s="32">
        <v>24</v>
      </c>
      <c r="I98" s="175"/>
      <c r="J98" s="32"/>
      <c r="K98" s="178"/>
      <c r="L98" s="32">
        <v>1</v>
      </c>
      <c r="M98" s="32">
        <v>1</v>
      </c>
      <c r="N98" s="32"/>
      <c r="O98" s="46"/>
    </row>
    <row r="99" spans="2:15" ht="26.05" customHeight="1" x14ac:dyDescent="0.4">
      <c r="B99" s="166"/>
      <c r="C99" s="169"/>
      <c r="D99" s="45">
        <v>3</v>
      </c>
      <c r="E99" s="32" t="s">
        <v>228</v>
      </c>
      <c r="F99" s="33">
        <f t="shared" si="18"/>
        <v>23</v>
      </c>
      <c r="G99" s="172"/>
      <c r="H99" s="32">
        <v>23</v>
      </c>
      <c r="I99" s="175"/>
      <c r="J99" s="32"/>
      <c r="K99" s="178"/>
      <c r="L99" s="32"/>
      <c r="M99" s="32"/>
      <c r="N99" s="32"/>
      <c r="O99" s="46"/>
    </row>
    <row r="100" spans="2:15" ht="26.05" customHeight="1" thickBot="1" x14ac:dyDescent="0.45">
      <c r="B100" s="167"/>
      <c r="C100" s="170"/>
      <c r="D100" s="47">
        <v>4</v>
      </c>
      <c r="E100" s="36" t="s">
        <v>229</v>
      </c>
      <c r="F100" s="37">
        <f t="shared" si="18"/>
        <v>16</v>
      </c>
      <c r="G100" s="173"/>
      <c r="H100" s="36">
        <v>15</v>
      </c>
      <c r="I100" s="176"/>
      <c r="J100" s="36">
        <v>1</v>
      </c>
      <c r="K100" s="179"/>
      <c r="L100" s="36"/>
      <c r="M100" s="36"/>
      <c r="N100" s="36">
        <v>2</v>
      </c>
      <c r="O100" s="48"/>
    </row>
    <row r="101" spans="2:15" ht="26.05" customHeight="1" x14ac:dyDescent="0.35">
      <c r="B101" s="165" t="s">
        <v>124</v>
      </c>
      <c r="C101" s="180" t="s">
        <v>125</v>
      </c>
      <c r="D101" s="44">
        <v>1</v>
      </c>
      <c r="E101" s="28" t="s">
        <v>230</v>
      </c>
      <c r="F101" s="29">
        <f t="shared" si="18"/>
        <v>25</v>
      </c>
      <c r="G101" s="171">
        <f>SUM(F101:F104)</f>
        <v>77</v>
      </c>
      <c r="H101" s="28">
        <v>25</v>
      </c>
      <c r="I101" s="174">
        <f>SUM(H101:H104)</f>
        <v>76</v>
      </c>
      <c r="J101" s="28"/>
      <c r="K101" s="177">
        <f>SUM(J101:J104)</f>
        <v>1</v>
      </c>
      <c r="L101" s="28"/>
      <c r="M101" s="28"/>
      <c r="N101" s="28"/>
      <c r="O101" s="39"/>
    </row>
    <row r="102" spans="2:15" ht="26.05" customHeight="1" x14ac:dyDescent="0.35">
      <c r="B102" s="166"/>
      <c r="C102" s="181"/>
      <c r="D102" s="45">
        <v>2</v>
      </c>
      <c r="E102" s="32" t="s">
        <v>231</v>
      </c>
      <c r="F102" s="33">
        <f t="shared" si="18"/>
        <v>19</v>
      </c>
      <c r="G102" s="172"/>
      <c r="H102" s="32">
        <v>19</v>
      </c>
      <c r="I102" s="175"/>
      <c r="J102" s="32"/>
      <c r="K102" s="178"/>
      <c r="L102" s="32">
        <v>2</v>
      </c>
      <c r="M102" s="32"/>
      <c r="N102" s="32"/>
      <c r="O102" s="34"/>
    </row>
    <row r="103" spans="2:15" ht="26.05" customHeight="1" x14ac:dyDescent="0.35">
      <c r="B103" s="166"/>
      <c r="C103" s="181"/>
      <c r="D103" s="45">
        <v>3</v>
      </c>
      <c r="E103" s="32" t="s">
        <v>232</v>
      </c>
      <c r="F103" s="33">
        <f t="shared" si="18"/>
        <v>18</v>
      </c>
      <c r="G103" s="172"/>
      <c r="H103" s="32">
        <v>17</v>
      </c>
      <c r="I103" s="175"/>
      <c r="J103" s="32">
        <v>1</v>
      </c>
      <c r="K103" s="178"/>
      <c r="L103" s="32"/>
      <c r="M103" s="32">
        <v>1</v>
      </c>
      <c r="N103" s="32">
        <v>1</v>
      </c>
      <c r="O103" s="34"/>
    </row>
    <row r="104" spans="2:15" ht="26.05" customHeight="1" thickBot="1" x14ac:dyDescent="0.4">
      <c r="B104" s="167"/>
      <c r="C104" s="182"/>
      <c r="D104" s="113">
        <v>4</v>
      </c>
      <c r="E104" s="41" t="s">
        <v>233</v>
      </c>
      <c r="F104" s="42">
        <f t="shared" si="18"/>
        <v>15</v>
      </c>
      <c r="G104" s="183"/>
      <c r="H104" s="41">
        <v>15</v>
      </c>
      <c r="I104" s="184"/>
      <c r="J104" s="41"/>
      <c r="K104" s="185"/>
      <c r="L104" s="41">
        <v>1</v>
      </c>
      <c r="M104" s="41">
        <v>2</v>
      </c>
      <c r="N104" s="41"/>
      <c r="O104" s="43"/>
    </row>
    <row r="105" spans="2:15" ht="26.05" customHeight="1" x14ac:dyDescent="0.4">
      <c r="B105" s="149" t="s">
        <v>27</v>
      </c>
      <c r="C105" s="152" t="s">
        <v>28</v>
      </c>
      <c r="D105" s="44">
        <v>1</v>
      </c>
      <c r="E105" s="125" t="s">
        <v>234</v>
      </c>
      <c r="F105" s="29">
        <f t="shared" si="18"/>
        <v>25</v>
      </c>
      <c r="G105" s="155">
        <f>SUM(F105:F108)</f>
        <v>96</v>
      </c>
      <c r="H105" s="28">
        <v>25</v>
      </c>
      <c r="I105" s="158">
        <f>SUM(H105:H108)</f>
        <v>93</v>
      </c>
      <c r="J105" s="28"/>
      <c r="K105" s="161">
        <f>SUM(J105:J108)</f>
        <v>3</v>
      </c>
      <c r="L105" s="28"/>
      <c r="M105" s="28"/>
      <c r="N105" s="28"/>
      <c r="O105" s="30"/>
    </row>
    <row r="106" spans="2:15" ht="26.05" customHeight="1" x14ac:dyDescent="0.4">
      <c r="B106" s="150"/>
      <c r="C106" s="153"/>
      <c r="D106" s="45">
        <v>2</v>
      </c>
      <c r="E106" s="126" t="s">
        <v>235</v>
      </c>
      <c r="F106" s="33">
        <f t="shared" si="18"/>
        <v>25</v>
      </c>
      <c r="G106" s="156"/>
      <c r="H106" s="32">
        <v>25</v>
      </c>
      <c r="I106" s="159"/>
      <c r="J106" s="32"/>
      <c r="K106" s="162"/>
      <c r="L106" s="32">
        <v>2</v>
      </c>
      <c r="M106" s="32"/>
      <c r="N106" s="32"/>
      <c r="O106" s="46"/>
    </row>
    <row r="107" spans="2:15" ht="26.05" customHeight="1" x14ac:dyDescent="0.4">
      <c r="B107" s="150"/>
      <c r="C107" s="153"/>
      <c r="D107" s="45">
        <v>3</v>
      </c>
      <c r="E107" s="126" t="s">
        <v>236</v>
      </c>
      <c r="F107" s="33">
        <f t="shared" si="18"/>
        <v>24</v>
      </c>
      <c r="G107" s="156"/>
      <c r="H107" s="32">
        <v>24</v>
      </c>
      <c r="I107" s="159"/>
      <c r="J107" s="32"/>
      <c r="K107" s="162"/>
      <c r="L107" s="32">
        <v>1</v>
      </c>
      <c r="M107" s="32">
        <v>1</v>
      </c>
      <c r="N107" s="32"/>
      <c r="O107" s="46"/>
    </row>
    <row r="108" spans="2:15" ht="26.05" customHeight="1" thickBot="1" x14ac:dyDescent="0.45">
      <c r="B108" s="151"/>
      <c r="C108" s="154"/>
      <c r="D108" s="47">
        <v>4</v>
      </c>
      <c r="E108" s="127" t="s">
        <v>237</v>
      </c>
      <c r="F108" s="37">
        <f>H108+J108</f>
        <v>22</v>
      </c>
      <c r="G108" s="157"/>
      <c r="H108" s="36">
        <v>19</v>
      </c>
      <c r="I108" s="160"/>
      <c r="J108" s="36">
        <v>3</v>
      </c>
      <c r="K108" s="163"/>
      <c r="L108" s="36"/>
      <c r="M108" s="36">
        <v>1</v>
      </c>
      <c r="N108" s="36"/>
      <c r="O108" s="48"/>
    </row>
    <row r="109" spans="2:15" ht="11.05" customHeight="1" x14ac:dyDescent="0.35"/>
    <row r="110" spans="2:15" ht="24" customHeight="1" thickBot="1" x14ac:dyDescent="0.45">
      <c r="B110" s="164" t="s">
        <v>134</v>
      </c>
      <c r="C110" s="164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116"/>
    </row>
    <row r="111" spans="2:15" ht="39" customHeight="1" thickBot="1" x14ac:dyDescent="0.45">
      <c r="B111" s="81"/>
      <c r="C111" s="117"/>
      <c r="D111" s="83"/>
      <c r="E111" s="124"/>
      <c r="F111" s="85">
        <f>H111+J111</f>
        <v>0</v>
      </c>
      <c r="G111" s="85">
        <f>F111</f>
        <v>0</v>
      </c>
      <c r="H111" s="86"/>
      <c r="I111" s="87">
        <f>H111</f>
        <v>0</v>
      </c>
      <c r="J111" s="84"/>
      <c r="K111" s="88">
        <f>J111</f>
        <v>0</v>
      </c>
      <c r="L111" s="84"/>
      <c r="M111" s="84"/>
      <c r="N111" s="84"/>
      <c r="O111" s="118"/>
    </row>
    <row r="115" spans="3:9" ht="17.600000000000001" x14ac:dyDescent="0.4">
      <c r="C115" s="119" t="s">
        <v>137</v>
      </c>
      <c r="D115" s="119"/>
      <c r="E115" s="119"/>
      <c r="F115" s="119"/>
      <c r="I115" s="119" t="s">
        <v>138</v>
      </c>
    </row>
  </sheetData>
  <mergeCells count="168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2:D52"/>
    <mergeCell ref="F52:G52"/>
    <mergeCell ref="H52:I52"/>
    <mergeCell ref="J52:K52"/>
    <mergeCell ref="B48:B49"/>
    <mergeCell ref="C48:C49"/>
    <mergeCell ref="B53:B54"/>
    <mergeCell ref="C53:D53"/>
    <mergeCell ref="F53:G53"/>
    <mergeCell ref="H53:I53"/>
    <mergeCell ref="J53:K53"/>
    <mergeCell ref="C54:D54"/>
    <mergeCell ref="F54:G54"/>
    <mergeCell ref="H54:I54"/>
    <mergeCell ref="J54:K54"/>
    <mergeCell ref="B56:B58"/>
    <mergeCell ref="C56:C58"/>
    <mergeCell ref="G56:G58"/>
    <mergeCell ref="I56:I58"/>
    <mergeCell ref="K56:K58"/>
    <mergeCell ref="B59:B61"/>
    <mergeCell ref="C59:C61"/>
    <mergeCell ref="G59:G61"/>
    <mergeCell ref="I59:I61"/>
    <mergeCell ref="K59:K61"/>
    <mergeCell ref="B69:C69"/>
    <mergeCell ref="F69:G69"/>
    <mergeCell ref="H69:I69"/>
    <mergeCell ref="J69:K69"/>
    <mergeCell ref="B72:D72"/>
    <mergeCell ref="F72:G72"/>
    <mergeCell ref="H72:I72"/>
    <mergeCell ref="J72:K72"/>
    <mergeCell ref="B62:B64"/>
    <mergeCell ref="C62:C64"/>
    <mergeCell ref="G62:G64"/>
    <mergeCell ref="I62:I64"/>
    <mergeCell ref="K62:K64"/>
    <mergeCell ref="B65:B67"/>
    <mergeCell ref="C65:C67"/>
    <mergeCell ref="G65:G67"/>
    <mergeCell ref="I65:I67"/>
    <mergeCell ref="K65:K67"/>
    <mergeCell ref="B73:B74"/>
    <mergeCell ref="C73:D73"/>
    <mergeCell ref="F73:G73"/>
    <mergeCell ref="H73:I73"/>
    <mergeCell ref="J73:K73"/>
    <mergeCell ref="C74:D74"/>
    <mergeCell ref="F74:G74"/>
    <mergeCell ref="H74:I74"/>
    <mergeCell ref="J74:K74"/>
    <mergeCell ref="G94:G96"/>
    <mergeCell ref="I94:I96"/>
    <mergeCell ref="K94:K96"/>
    <mergeCell ref="B76:B79"/>
    <mergeCell ref="C76:C79"/>
    <mergeCell ref="G76:G79"/>
    <mergeCell ref="I76:I79"/>
    <mergeCell ref="K76:K79"/>
    <mergeCell ref="B80:B89"/>
    <mergeCell ref="C80:C89"/>
    <mergeCell ref="G80:G89"/>
    <mergeCell ref="I80:I89"/>
    <mergeCell ref="K80:K89"/>
    <mergeCell ref="B90:B93"/>
    <mergeCell ref="C90:C93"/>
    <mergeCell ref="G90:G93"/>
    <mergeCell ref="I90:I93"/>
    <mergeCell ref="K90:K93"/>
    <mergeCell ref="B94:B96"/>
    <mergeCell ref="C94:C96"/>
    <mergeCell ref="B105:B108"/>
    <mergeCell ref="C105:C108"/>
    <mergeCell ref="G105:G108"/>
    <mergeCell ref="I105:I108"/>
    <mergeCell ref="K105:K108"/>
    <mergeCell ref="B110:C110"/>
    <mergeCell ref="B97:B100"/>
    <mergeCell ref="C97:C100"/>
    <mergeCell ref="G97:G100"/>
    <mergeCell ref="I97:I100"/>
    <mergeCell ref="K97:K100"/>
    <mergeCell ref="B101:B104"/>
    <mergeCell ref="C101:C104"/>
    <mergeCell ref="G101:G104"/>
    <mergeCell ref="I101:I104"/>
    <mergeCell ref="K101:K104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P113"/>
  <sheetViews>
    <sheetView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M105" sqref="M105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246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1535</v>
      </c>
      <c r="G7" s="245"/>
      <c r="H7" s="246">
        <f t="shared" ref="H7" si="0">SUM(H8:I9)</f>
        <v>1117</v>
      </c>
      <c r="I7" s="247"/>
      <c r="J7" s="246">
        <f t="shared" ref="J7" si="1">SUM(J8:K9)</f>
        <v>418</v>
      </c>
      <c r="K7" s="247"/>
      <c r="L7" s="14">
        <f>SUM(L8:L9)</f>
        <v>23</v>
      </c>
      <c r="M7" s="14">
        <f t="shared" ref="M7:O7" si="2">SUM(M8:M9)</f>
        <v>65</v>
      </c>
      <c r="N7" s="14">
        <f t="shared" si="2"/>
        <v>16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1429</v>
      </c>
      <c r="G8" s="228"/>
      <c r="H8" s="227">
        <f>SUM(H12,H52,H72)</f>
        <v>1117</v>
      </c>
      <c r="I8" s="228"/>
      <c r="J8" s="227">
        <f>SUM(J12,J52,J72)</f>
        <v>312</v>
      </c>
      <c r="K8" s="228"/>
      <c r="L8" s="16">
        <f>SUM(L12,L52,L72)</f>
        <v>23</v>
      </c>
      <c r="M8" s="16">
        <f>SUM(M12,M52,M72)</f>
        <v>65</v>
      </c>
      <c r="N8" s="16">
        <f>SUM(N12,N52,N72)</f>
        <v>16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106</v>
      </c>
      <c r="G9" s="232"/>
      <c r="H9" s="231">
        <f>SUM(H13,H73)</f>
        <v>0</v>
      </c>
      <c r="I9" s="232"/>
      <c r="J9" s="231">
        <f>SUM(J13,J73)</f>
        <v>106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635</v>
      </c>
      <c r="G11" s="221"/>
      <c r="H11" s="221">
        <f t="shared" ref="H11" si="3">SUM(H12:I13)</f>
        <v>374</v>
      </c>
      <c r="I11" s="221"/>
      <c r="J11" s="221">
        <f t="shared" ref="J11" si="4">SUM(J12:K13)</f>
        <v>261</v>
      </c>
      <c r="K11" s="221"/>
      <c r="L11" s="20">
        <f>SUM(L12:L13)</f>
        <v>6</v>
      </c>
      <c r="M11" s="20">
        <f t="shared" ref="M11:O11" si="5">SUM(M12:M13)</f>
        <v>18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538</v>
      </c>
      <c r="G12" s="196"/>
      <c r="H12" s="196">
        <f>SUM(I15:I39)</f>
        <v>374</v>
      </c>
      <c r="I12" s="196"/>
      <c r="J12" s="196">
        <f>SUM(K15:K39)</f>
        <v>164</v>
      </c>
      <c r="K12" s="196"/>
      <c r="L12" s="21">
        <f>SUM(L15:L39)</f>
        <v>6</v>
      </c>
      <c r="M12" s="21">
        <f>SUM(M15:M39)</f>
        <v>18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97</v>
      </c>
      <c r="G13" s="198"/>
      <c r="H13" s="198">
        <f>SUM(I42:I49)</f>
        <v>0</v>
      </c>
      <c r="I13" s="198"/>
      <c r="J13" s="198">
        <f>SUM(K42:K49)</f>
        <v>97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88</v>
      </c>
      <c r="H15" s="28">
        <v>25</v>
      </c>
      <c r="I15" s="174">
        <f>SUM(H15:H18)</f>
        <v>86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>
        <v>1</v>
      </c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2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15</v>
      </c>
      <c r="G18" s="173"/>
      <c r="H18" s="36">
        <v>15</v>
      </c>
      <c r="I18" s="176"/>
      <c r="J18" s="36"/>
      <c r="K18" s="179"/>
      <c r="L18" s="36"/>
      <c r="M18" s="36"/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60</v>
      </c>
      <c r="H19" s="54"/>
      <c r="I19" s="174">
        <f>SUM(H19:H22)</f>
        <v>60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22</v>
      </c>
      <c r="G20" s="172"/>
      <c r="H20" s="32">
        <v>22</v>
      </c>
      <c r="I20" s="175"/>
      <c r="J20" s="32"/>
      <c r="K20" s="178"/>
      <c r="L20" s="32">
        <v>2</v>
      </c>
      <c r="M20" s="32">
        <v>1</v>
      </c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2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1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89</v>
      </c>
      <c r="H23" s="28">
        <v>25</v>
      </c>
      <c r="I23" s="158">
        <f>SUM(H23:H26)</f>
        <v>88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19</v>
      </c>
      <c r="G26" s="157"/>
      <c r="H26" s="36">
        <v>19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24</v>
      </c>
      <c r="G30" s="183"/>
      <c r="H30" s="41">
        <v>24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23</v>
      </c>
      <c r="G34" s="186">
        <f>SUM(F34:F36)</f>
        <v>55</v>
      </c>
      <c r="H34" s="57"/>
      <c r="I34" s="187">
        <f>SUM(H34:H36)</f>
        <v>21</v>
      </c>
      <c r="J34" s="50">
        <v>23</v>
      </c>
      <c r="K34" s="188">
        <f>SUM(J34:J36)</f>
        <v>34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21</v>
      </c>
      <c r="G36" s="173"/>
      <c r="H36" s="36">
        <v>21</v>
      </c>
      <c r="I36" s="176"/>
      <c r="J36" s="36"/>
      <c r="K36" s="179"/>
      <c r="L36" s="36"/>
      <c r="M36" s="36">
        <v>2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22</v>
      </c>
      <c r="G45" s="171">
        <f>SUM(F45:F47)</f>
        <v>57</v>
      </c>
      <c r="H45" s="54"/>
      <c r="I45" s="174">
        <f>SUM(H45:H47)</f>
        <v>0</v>
      </c>
      <c r="J45" s="28">
        <v>22</v>
      </c>
      <c r="K45" s="177">
        <f>SUM(J45:J47)</f>
        <v>57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16</v>
      </c>
      <c r="G46" s="172"/>
      <c r="H46" s="55"/>
      <c r="I46" s="175"/>
      <c r="J46" s="32">
        <v>16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19</v>
      </c>
      <c r="G47" s="183"/>
      <c r="H47" s="70"/>
      <c r="I47" s="184"/>
      <c r="J47" s="41">
        <v>19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160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275</v>
      </c>
      <c r="G51" s="217"/>
      <c r="H51" s="217">
        <f t="shared" ref="H51" si="8">H52</f>
        <v>267</v>
      </c>
      <c r="I51" s="217"/>
      <c r="J51" s="217">
        <f t="shared" ref="J51" si="9">J52</f>
        <v>8</v>
      </c>
      <c r="K51" s="217"/>
      <c r="L51" s="92">
        <f>L52</f>
        <v>3</v>
      </c>
      <c r="M51" s="92">
        <f t="shared" ref="M51:O51" si="10">M52</f>
        <v>21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275</v>
      </c>
      <c r="G52" s="196"/>
      <c r="H52" s="196">
        <f>SUM(I55:I66,I69)</f>
        <v>267</v>
      </c>
      <c r="I52" s="196"/>
      <c r="J52" s="196">
        <f t="shared" ref="J52" si="11">SUM(K55:K66,K69)</f>
        <v>8</v>
      </c>
      <c r="K52" s="196"/>
      <c r="L52" s="21">
        <f>SUM(L55:L66,L69)</f>
        <v>3</v>
      </c>
      <c r="M52" s="21">
        <f t="shared" ref="M52:O52" si="12">SUM(M55:M66,M69)</f>
        <v>21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24</v>
      </c>
      <c r="G55" s="155">
        <f>SUM(F55:F57)</f>
        <v>60</v>
      </c>
      <c r="H55" s="28">
        <v>24</v>
      </c>
      <c r="I55" s="158">
        <f>SUM(H55:H57)</f>
        <v>60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24</v>
      </c>
      <c r="G58" s="186">
        <f>SUM(F58:F60)</f>
        <v>66</v>
      </c>
      <c r="H58" s="50">
        <v>22</v>
      </c>
      <c r="I58" s="187">
        <f>SUM(H58:H60)</f>
        <v>63</v>
      </c>
      <c r="J58" s="50">
        <v>2</v>
      </c>
      <c r="K58" s="188">
        <f>SUM(J58:J60)</f>
        <v>3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24</v>
      </c>
      <c r="G59" s="172"/>
      <c r="H59" s="32">
        <v>23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65</v>
      </c>
      <c r="H61" s="28">
        <v>23</v>
      </c>
      <c r="I61" s="158">
        <f>SUM(H61:H63)</f>
        <v>62</v>
      </c>
      <c r="J61" s="28">
        <v>3</v>
      </c>
      <c r="K61" s="161">
        <f>SUM(J61:J63)</f>
        <v>3</v>
      </c>
      <c r="L61" s="28">
        <v>1</v>
      </c>
      <c r="M61" s="28">
        <v>1</v>
      </c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20</v>
      </c>
      <c r="G62" s="156"/>
      <c r="H62" s="32">
        <v>20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71</v>
      </c>
      <c r="H64" s="50">
        <v>25</v>
      </c>
      <c r="I64" s="187">
        <f>SUM(H64:H66)</f>
        <v>69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3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20</v>
      </c>
      <c r="G66" s="173"/>
      <c r="H66" s="36">
        <v>20</v>
      </c>
      <c r="I66" s="176"/>
      <c r="J66" s="36"/>
      <c r="K66" s="179"/>
      <c r="L66" s="36"/>
      <c r="M66" s="36"/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625</v>
      </c>
      <c r="G71" s="205"/>
      <c r="H71" s="204">
        <f t="shared" ref="H71" si="14">SUM(H72:I73)</f>
        <v>476</v>
      </c>
      <c r="I71" s="205"/>
      <c r="J71" s="204">
        <f t="shared" ref="J71" si="15">SUM(J72:K73)</f>
        <v>149</v>
      </c>
      <c r="K71" s="205"/>
      <c r="L71" s="112">
        <f>SUM(L72:L73)</f>
        <v>14</v>
      </c>
      <c r="M71" s="112">
        <f t="shared" ref="M71:O71" si="16">SUM(M72:M73)</f>
        <v>26</v>
      </c>
      <c r="N71" s="112">
        <f t="shared" si="16"/>
        <v>6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616</v>
      </c>
      <c r="G72" s="196"/>
      <c r="H72" s="196">
        <f>SUM(I75:I106)</f>
        <v>476</v>
      </c>
      <c r="I72" s="196"/>
      <c r="J72" s="196">
        <f>SUM(K75:K106)</f>
        <v>140</v>
      </c>
      <c r="K72" s="196"/>
      <c r="L72" s="21">
        <f>SUM(L75:L106)</f>
        <v>14</v>
      </c>
      <c r="M72" s="21">
        <f t="shared" ref="M72:O72" si="17">SUM(M75:M106)</f>
        <v>26</v>
      </c>
      <c r="N72" s="21">
        <f t="shared" si="17"/>
        <v>6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24</v>
      </c>
      <c r="G75" s="171">
        <f>SUM(F75:F78)</f>
        <v>80</v>
      </c>
      <c r="H75" s="28">
        <v>24</v>
      </c>
      <c r="I75" s="174">
        <f>SUM(H75:H78)</f>
        <v>77</v>
      </c>
      <c r="J75" s="28"/>
      <c r="K75" s="177">
        <f>SUM(J75:J78)</f>
        <v>3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20</v>
      </c>
      <c r="G77" s="172"/>
      <c r="H77" s="32">
        <v>18</v>
      </c>
      <c r="I77" s="175"/>
      <c r="J77" s="32">
        <v>2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13</v>
      </c>
      <c r="G78" s="183"/>
      <c r="H78" s="41">
        <v>12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185</v>
      </c>
      <c r="H79" s="28">
        <v>8</v>
      </c>
      <c r="I79" s="174">
        <f>SUM(H79:H87)</f>
        <v>57</v>
      </c>
      <c r="J79" s="28"/>
      <c r="K79" s="177">
        <f>SUM(J79:J87)</f>
        <v>128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24</v>
      </c>
      <c r="G83" s="172"/>
      <c r="H83" s="32"/>
      <c r="I83" s="175"/>
      <c r="J83" s="32">
        <v>24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21</v>
      </c>
      <c r="G86" s="172"/>
      <c r="H86" s="32">
        <v>17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69</v>
      </c>
      <c r="H88" s="50">
        <v>21</v>
      </c>
      <c r="I88" s="187">
        <f>SUM(H88:H91)</f>
        <v>68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2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16</v>
      </c>
      <c r="G90" s="172"/>
      <c r="H90" s="32">
        <v>16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11</v>
      </c>
      <c r="G91" s="173"/>
      <c r="H91" s="36">
        <v>11</v>
      </c>
      <c r="I91" s="176"/>
      <c r="J91" s="36"/>
      <c r="K91" s="179"/>
      <c r="L91" s="36">
        <v>2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>
        <v>1</v>
      </c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63</v>
      </c>
      <c r="H95" s="28">
        <v>24</v>
      </c>
      <c r="I95" s="174">
        <f>SUM(H95:H98)</f>
        <v>62</v>
      </c>
      <c r="J95" s="28"/>
      <c r="K95" s="177">
        <f>SUM(J95:J98)</f>
        <v>1</v>
      </c>
      <c r="L95" s="28">
        <v>1</v>
      </c>
      <c r="M95" s="28"/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>
        <v>1</v>
      </c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0</v>
      </c>
      <c r="G98" s="173"/>
      <c r="H98" s="56"/>
      <c r="I98" s="176"/>
      <c r="J98" s="56"/>
      <c r="K98" s="179"/>
      <c r="L98" s="56"/>
      <c r="M98" s="56"/>
      <c r="N98" s="56"/>
      <c r="O98" s="131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69</v>
      </c>
      <c r="H99" s="28">
        <v>19</v>
      </c>
      <c r="I99" s="174">
        <f>SUM(H99:H102)</f>
        <v>68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19</v>
      </c>
      <c r="G100" s="172"/>
      <c r="H100" s="32">
        <v>18</v>
      </c>
      <c r="I100" s="175"/>
      <c r="J100" s="32">
        <v>1</v>
      </c>
      <c r="K100" s="178"/>
      <c r="L100" s="32">
        <v>2</v>
      </c>
      <c r="M100" s="32">
        <v>1</v>
      </c>
      <c r="N100" s="32">
        <v>1</v>
      </c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90</v>
      </c>
      <c r="H103" s="28">
        <v>25</v>
      </c>
      <c r="I103" s="158">
        <f>SUM(H103:H106)</f>
        <v>84</v>
      </c>
      <c r="J103" s="28"/>
      <c r="K103" s="161">
        <f>SUM(J103:J106)</f>
        <v>6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25</v>
      </c>
      <c r="G104" s="156"/>
      <c r="H104" s="32">
        <v>25</v>
      </c>
      <c r="I104" s="159"/>
      <c r="J104" s="32"/>
      <c r="K104" s="162"/>
      <c r="L104" s="32">
        <v>2</v>
      </c>
      <c r="M104" s="32">
        <v>2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19</v>
      </c>
      <c r="I105" s="159"/>
      <c r="J105" s="32">
        <v>3</v>
      </c>
      <c r="K105" s="162"/>
      <c r="L105" s="32">
        <v>1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/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P1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5" sqref="C5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163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1545</v>
      </c>
      <c r="G7" s="245"/>
      <c r="H7" s="246">
        <f t="shared" ref="H7" si="0">SUM(H8:I9)</f>
        <v>1126</v>
      </c>
      <c r="I7" s="247"/>
      <c r="J7" s="246">
        <f t="shared" ref="J7" si="1">SUM(J8:K9)</f>
        <v>419</v>
      </c>
      <c r="K7" s="247"/>
      <c r="L7" s="14">
        <f>SUM(L8:L9)</f>
        <v>22</v>
      </c>
      <c r="M7" s="14">
        <f t="shared" ref="M7:O7" si="2">SUM(M8:M9)</f>
        <v>66</v>
      </c>
      <c r="N7" s="14">
        <f t="shared" si="2"/>
        <v>16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1439</v>
      </c>
      <c r="G8" s="228"/>
      <c r="H8" s="227">
        <f>SUM(H12,H52,H72)</f>
        <v>1126</v>
      </c>
      <c r="I8" s="228"/>
      <c r="J8" s="227">
        <f>SUM(J12,J52,J72)</f>
        <v>313</v>
      </c>
      <c r="K8" s="228"/>
      <c r="L8" s="16">
        <f>SUM(L12,L52,L72)</f>
        <v>22</v>
      </c>
      <c r="M8" s="16">
        <f>SUM(M12,M52,M72)</f>
        <v>66</v>
      </c>
      <c r="N8" s="16">
        <f>SUM(N12,N52,N72)</f>
        <v>16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106</v>
      </c>
      <c r="G9" s="232"/>
      <c r="H9" s="231">
        <f>SUM(H13,H73)</f>
        <v>0</v>
      </c>
      <c r="I9" s="232"/>
      <c r="J9" s="231">
        <f>SUM(J13,J73)</f>
        <v>106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642</v>
      </c>
      <c r="G11" s="221"/>
      <c r="H11" s="221">
        <f t="shared" ref="H11" si="3">SUM(H12:I13)</f>
        <v>381</v>
      </c>
      <c r="I11" s="221"/>
      <c r="J11" s="221">
        <f t="shared" ref="J11" si="4">SUM(J12:K13)</f>
        <v>261</v>
      </c>
      <c r="K11" s="221"/>
      <c r="L11" s="20">
        <f>SUM(L12:L13)</f>
        <v>6</v>
      </c>
      <c r="M11" s="20">
        <f t="shared" ref="M11:O11" si="5">SUM(M12:M13)</f>
        <v>20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545</v>
      </c>
      <c r="G12" s="196"/>
      <c r="H12" s="196">
        <f>SUM(I15:I39)</f>
        <v>381</v>
      </c>
      <c r="I12" s="196"/>
      <c r="J12" s="196">
        <f>SUM(K15:K39)</f>
        <v>164</v>
      </c>
      <c r="K12" s="196"/>
      <c r="L12" s="21">
        <f>SUM(L15:L39)</f>
        <v>6</v>
      </c>
      <c r="M12" s="21">
        <f>SUM(M15:M39)</f>
        <v>20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97</v>
      </c>
      <c r="G13" s="198"/>
      <c r="H13" s="198">
        <f>SUM(I42:I49)</f>
        <v>0</v>
      </c>
      <c r="I13" s="198"/>
      <c r="J13" s="198">
        <f>SUM(K42:K49)</f>
        <v>97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89</v>
      </c>
      <c r="H15" s="28">
        <v>25</v>
      </c>
      <c r="I15" s="174">
        <f>SUM(H15:H18)</f>
        <v>87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/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16</v>
      </c>
      <c r="G18" s="173"/>
      <c r="H18" s="36">
        <v>16</v>
      </c>
      <c r="I18" s="176"/>
      <c r="J18" s="36"/>
      <c r="K18" s="179"/>
      <c r="L18" s="36"/>
      <c r="M18" s="36">
        <v>1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61</v>
      </c>
      <c r="H19" s="54"/>
      <c r="I19" s="174">
        <f>SUM(H19:H22)</f>
        <v>61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23</v>
      </c>
      <c r="G20" s="172"/>
      <c r="H20" s="32">
        <v>23</v>
      </c>
      <c r="I20" s="175"/>
      <c r="J20" s="32"/>
      <c r="K20" s="178"/>
      <c r="L20" s="32">
        <v>2</v>
      </c>
      <c r="M20" s="32">
        <v>1</v>
      </c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91</v>
      </c>
      <c r="H23" s="28">
        <v>25</v>
      </c>
      <c r="I23" s="158">
        <f>SUM(H23:H26)</f>
        <v>90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21</v>
      </c>
      <c r="G25" s="156"/>
      <c r="H25" s="32">
        <v>21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21</v>
      </c>
      <c r="G26" s="157"/>
      <c r="H26" s="36">
        <v>21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105</v>
      </c>
      <c r="H27" s="50">
        <v>25</v>
      </c>
      <c r="I27" s="187">
        <f>SUM(H27:H30)</f>
        <v>99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24</v>
      </c>
      <c r="G30" s="183"/>
      <c r="H30" s="41">
        <v>24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23</v>
      </c>
      <c r="G34" s="186">
        <f>SUM(F34:F36)</f>
        <v>58</v>
      </c>
      <c r="H34" s="57"/>
      <c r="I34" s="187">
        <f>SUM(H34:H36)</f>
        <v>24</v>
      </c>
      <c r="J34" s="50">
        <v>23</v>
      </c>
      <c r="K34" s="188">
        <f>SUM(J34:J36)</f>
        <v>34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22</v>
      </c>
      <c r="G45" s="171">
        <f>SUM(F45:F47)</f>
        <v>57</v>
      </c>
      <c r="H45" s="54"/>
      <c r="I45" s="174">
        <f>SUM(H45:H47)</f>
        <v>0</v>
      </c>
      <c r="J45" s="28">
        <v>22</v>
      </c>
      <c r="K45" s="177">
        <f>SUM(J45:J47)</f>
        <v>57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16</v>
      </c>
      <c r="G46" s="172"/>
      <c r="H46" s="55"/>
      <c r="I46" s="175"/>
      <c r="J46" s="32">
        <v>16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19</v>
      </c>
      <c r="G47" s="183"/>
      <c r="H47" s="70"/>
      <c r="I47" s="184"/>
      <c r="J47" s="41">
        <v>19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160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275</v>
      </c>
      <c r="G51" s="217"/>
      <c r="H51" s="217">
        <f t="shared" ref="H51" si="8">H52</f>
        <v>266</v>
      </c>
      <c r="I51" s="217"/>
      <c r="J51" s="217">
        <f t="shared" ref="J51" si="9">J52</f>
        <v>9</v>
      </c>
      <c r="K51" s="217"/>
      <c r="L51" s="92">
        <f>L52</f>
        <v>3</v>
      </c>
      <c r="M51" s="92">
        <f t="shared" ref="M51:O51" si="10">M52</f>
        <v>22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275</v>
      </c>
      <c r="G52" s="196"/>
      <c r="H52" s="196">
        <f>SUM(I55:I66,I69)</f>
        <v>266</v>
      </c>
      <c r="I52" s="196"/>
      <c r="J52" s="196">
        <f t="shared" ref="J52" si="11">SUM(K55:K66,K69)</f>
        <v>9</v>
      </c>
      <c r="K52" s="196"/>
      <c r="L52" s="21">
        <f>SUM(L55:L66,L69)</f>
        <v>3</v>
      </c>
      <c r="M52" s="21">
        <f t="shared" ref="M52:O52" si="12">SUM(M55:M66,M69)</f>
        <v>22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24</v>
      </c>
      <c r="G55" s="155">
        <f>SUM(F55:F57)</f>
        <v>60</v>
      </c>
      <c r="H55" s="28">
        <v>24</v>
      </c>
      <c r="I55" s="158">
        <f>SUM(H55:H57)</f>
        <v>60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25</v>
      </c>
      <c r="G58" s="186">
        <f>SUM(F58:F60)</f>
        <v>66</v>
      </c>
      <c r="H58" s="50">
        <v>22</v>
      </c>
      <c r="I58" s="187">
        <f>SUM(H58:H60)</f>
        <v>62</v>
      </c>
      <c r="J58" s="50">
        <v>3</v>
      </c>
      <c r="K58" s="188">
        <f>SUM(J58:J60)</f>
        <v>4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23</v>
      </c>
      <c r="G59" s="172"/>
      <c r="H59" s="32">
        <v>22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64</v>
      </c>
      <c r="H61" s="28">
        <v>23</v>
      </c>
      <c r="I61" s="158">
        <f>SUM(H61:H63)</f>
        <v>61</v>
      </c>
      <c r="J61" s="28">
        <v>3</v>
      </c>
      <c r="K61" s="161">
        <f>SUM(J61:J63)</f>
        <v>3</v>
      </c>
      <c r="L61" s="28">
        <v>1</v>
      </c>
      <c r="M61" s="28">
        <v>1</v>
      </c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19</v>
      </c>
      <c r="G62" s="156"/>
      <c r="H62" s="32">
        <v>19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72</v>
      </c>
      <c r="H64" s="50">
        <v>25</v>
      </c>
      <c r="I64" s="187">
        <f>SUM(H64:H66)</f>
        <v>70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3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21</v>
      </c>
      <c r="G66" s="173"/>
      <c r="H66" s="36">
        <v>21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628</v>
      </c>
      <c r="G71" s="205"/>
      <c r="H71" s="204">
        <f t="shared" ref="H71" si="14">SUM(H72:I73)</f>
        <v>479</v>
      </c>
      <c r="I71" s="205"/>
      <c r="J71" s="204">
        <f t="shared" ref="J71" si="15">SUM(J72:K73)</f>
        <v>149</v>
      </c>
      <c r="K71" s="205"/>
      <c r="L71" s="112">
        <f>SUM(L72:L73)</f>
        <v>13</v>
      </c>
      <c r="M71" s="112">
        <f t="shared" ref="M71:O71" si="16">SUM(M72:M73)</f>
        <v>24</v>
      </c>
      <c r="N71" s="112">
        <f t="shared" si="16"/>
        <v>6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619</v>
      </c>
      <c r="G72" s="196"/>
      <c r="H72" s="196">
        <f>SUM(I75:I106)</f>
        <v>479</v>
      </c>
      <c r="I72" s="196"/>
      <c r="J72" s="196">
        <f>SUM(K75:K106)</f>
        <v>140</v>
      </c>
      <c r="K72" s="196"/>
      <c r="L72" s="21">
        <f>SUM(L75:L106)</f>
        <v>13</v>
      </c>
      <c r="M72" s="21">
        <f t="shared" ref="M72:O72" si="17">SUM(M75:M106)</f>
        <v>24</v>
      </c>
      <c r="N72" s="21">
        <f t="shared" si="17"/>
        <v>6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24</v>
      </c>
      <c r="G75" s="171">
        <f>SUM(F75:F78)</f>
        <v>83</v>
      </c>
      <c r="H75" s="28">
        <v>24</v>
      </c>
      <c r="I75" s="174">
        <f>SUM(H75:H78)</f>
        <v>80</v>
      </c>
      <c r="J75" s="28"/>
      <c r="K75" s="177">
        <f>SUM(J75:J78)</f>
        <v>3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20</v>
      </c>
      <c r="G77" s="172"/>
      <c r="H77" s="32">
        <v>18</v>
      </c>
      <c r="I77" s="175"/>
      <c r="J77" s="32">
        <v>2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15</v>
      </c>
      <c r="G78" s="183"/>
      <c r="H78" s="41">
        <v>14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185</v>
      </c>
      <c r="H79" s="28">
        <v>8</v>
      </c>
      <c r="I79" s="174">
        <f>SUM(H79:H87)</f>
        <v>57</v>
      </c>
      <c r="J79" s="28"/>
      <c r="K79" s="177">
        <f>SUM(J79:J87)</f>
        <v>128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24</v>
      </c>
      <c r="G83" s="172"/>
      <c r="H83" s="32"/>
      <c r="I83" s="175"/>
      <c r="J83" s="32">
        <v>24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21</v>
      </c>
      <c r="G86" s="172"/>
      <c r="H86" s="32">
        <v>17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70</v>
      </c>
      <c r="H88" s="50">
        <v>21</v>
      </c>
      <c r="I88" s="187">
        <f>SUM(H88:H91)</f>
        <v>69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2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16</v>
      </c>
      <c r="G90" s="172"/>
      <c r="H90" s="32">
        <v>16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12</v>
      </c>
      <c r="G91" s="173"/>
      <c r="H91" s="36">
        <v>12</v>
      </c>
      <c r="I91" s="176"/>
      <c r="J91" s="36"/>
      <c r="K91" s="179"/>
      <c r="L91" s="36">
        <v>1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63</v>
      </c>
      <c r="H95" s="28">
        <v>24</v>
      </c>
      <c r="I95" s="174">
        <f>SUM(H95:H98)</f>
        <v>62</v>
      </c>
      <c r="J95" s="28"/>
      <c r="K95" s="177">
        <f>SUM(J95:J98)</f>
        <v>1</v>
      </c>
      <c r="L95" s="28">
        <v>1</v>
      </c>
      <c r="M95" s="28">
        <v>1</v>
      </c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/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0</v>
      </c>
      <c r="G98" s="173"/>
      <c r="H98" s="56"/>
      <c r="I98" s="176"/>
      <c r="J98" s="56"/>
      <c r="K98" s="179"/>
      <c r="L98" s="56"/>
      <c r="M98" s="56"/>
      <c r="N98" s="56"/>
      <c r="O98" s="131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70</v>
      </c>
      <c r="H99" s="28">
        <v>19</v>
      </c>
      <c r="I99" s="174">
        <f>SUM(H99:H102)</f>
        <v>69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20</v>
      </c>
      <c r="G100" s="172"/>
      <c r="H100" s="32">
        <v>19</v>
      </c>
      <c r="I100" s="175"/>
      <c r="J100" s="32">
        <v>1</v>
      </c>
      <c r="K100" s="178"/>
      <c r="L100" s="32">
        <v>1</v>
      </c>
      <c r="M100" s="32">
        <v>1</v>
      </c>
      <c r="N100" s="32">
        <v>1</v>
      </c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88</v>
      </c>
      <c r="H103" s="28">
        <v>25</v>
      </c>
      <c r="I103" s="158">
        <f>SUM(H103:H106)</f>
        <v>82</v>
      </c>
      <c r="J103" s="28"/>
      <c r="K103" s="161">
        <f>SUM(J103:J106)</f>
        <v>6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1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21</v>
      </c>
      <c r="G105" s="156"/>
      <c r="H105" s="32">
        <v>18</v>
      </c>
      <c r="I105" s="159"/>
      <c r="J105" s="32">
        <v>3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P113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3" sqref="B3:O3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162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1557</v>
      </c>
      <c r="G7" s="245"/>
      <c r="H7" s="246">
        <f t="shared" ref="H7" si="0">SUM(H8:I9)</f>
        <v>1135</v>
      </c>
      <c r="I7" s="247"/>
      <c r="J7" s="246">
        <f t="shared" ref="J7" si="1">SUM(J8:K9)</f>
        <v>422</v>
      </c>
      <c r="K7" s="247"/>
      <c r="L7" s="14">
        <f>SUM(L8:L9)</f>
        <v>22</v>
      </c>
      <c r="M7" s="14">
        <f t="shared" ref="M7:O7" si="2">SUM(M8:M9)</f>
        <v>63</v>
      </c>
      <c r="N7" s="14">
        <f t="shared" si="2"/>
        <v>16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1451</v>
      </c>
      <c r="G8" s="228"/>
      <c r="H8" s="227">
        <f>SUM(H12,H52,H72)</f>
        <v>1135</v>
      </c>
      <c r="I8" s="228"/>
      <c r="J8" s="227">
        <f>SUM(J12,J52,J72)</f>
        <v>316</v>
      </c>
      <c r="K8" s="228"/>
      <c r="L8" s="16">
        <f>SUM(L12,L52,L72)</f>
        <v>22</v>
      </c>
      <c r="M8" s="16">
        <f>SUM(M12,M52,M72)</f>
        <v>63</v>
      </c>
      <c r="N8" s="16">
        <f>SUM(N12,N52,N72)</f>
        <v>16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106</v>
      </c>
      <c r="G9" s="232"/>
      <c r="H9" s="231">
        <f>SUM(H13,H73)</f>
        <v>0</v>
      </c>
      <c r="I9" s="232"/>
      <c r="J9" s="231">
        <f>SUM(J13,J73)</f>
        <v>106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646</v>
      </c>
      <c r="G11" s="221"/>
      <c r="H11" s="221">
        <f t="shared" ref="H11" si="3">SUM(H12:I13)</f>
        <v>384</v>
      </c>
      <c r="I11" s="221"/>
      <c r="J11" s="221">
        <f t="shared" ref="J11" si="4">SUM(J12:K13)</f>
        <v>262</v>
      </c>
      <c r="K11" s="221"/>
      <c r="L11" s="20">
        <f>SUM(L12:L13)</f>
        <v>6</v>
      </c>
      <c r="M11" s="20">
        <f t="shared" ref="M11:O11" si="5">SUM(M12:M13)</f>
        <v>20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549</v>
      </c>
      <c r="G12" s="196"/>
      <c r="H12" s="196">
        <f>SUM(I15:I39)</f>
        <v>384</v>
      </c>
      <c r="I12" s="196"/>
      <c r="J12" s="196">
        <f>SUM(K15:K39)</f>
        <v>165</v>
      </c>
      <c r="K12" s="196"/>
      <c r="L12" s="21">
        <f>SUM(L15:L39)</f>
        <v>6</v>
      </c>
      <c r="M12" s="21">
        <f>SUM(M15:M39)</f>
        <v>20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97</v>
      </c>
      <c r="G13" s="198"/>
      <c r="H13" s="198">
        <f>SUM(I42:I49)</f>
        <v>0</v>
      </c>
      <c r="I13" s="198"/>
      <c r="J13" s="198">
        <f>SUM(K42:K49)</f>
        <v>97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89</v>
      </c>
      <c r="H15" s="28">
        <v>25</v>
      </c>
      <c r="I15" s="174">
        <f>SUM(H15:H18)</f>
        <v>87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/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16</v>
      </c>
      <c r="G18" s="173"/>
      <c r="H18" s="36">
        <v>16</v>
      </c>
      <c r="I18" s="176"/>
      <c r="J18" s="36"/>
      <c r="K18" s="179"/>
      <c r="L18" s="36"/>
      <c r="M18" s="36">
        <v>1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61</v>
      </c>
      <c r="H19" s="54"/>
      <c r="I19" s="174">
        <f>SUM(H19:H22)</f>
        <v>61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23</v>
      </c>
      <c r="G20" s="172"/>
      <c r="H20" s="32">
        <v>23</v>
      </c>
      <c r="I20" s="175"/>
      <c r="J20" s="32"/>
      <c r="K20" s="178"/>
      <c r="L20" s="32">
        <v>2</v>
      </c>
      <c r="M20" s="32">
        <v>1</v>
      </c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22</v>
      </c>
      <c r="G25" s="156"/>
      <c r="H25" s="32">
        <v>22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30</v>
      </c>
      <c r="G27" s="186">
        <f>SUM(F27:F30)</f>
        <v>106</v>
      </c>
      <c r="H27" s="50">
        <v>25</v>
      </c>
      <c r="I27" s="187">
        <f>SUM(H27:H30)</f>
        <v>100</v>
      </c>
      <c r="J27" s="50">
        <v>5</v>
      </c>
      <c r="K27" s="188">
        <f>SUM(J27:J30)</f>
        <v>6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22</v>
      </c>
      <c r="G45" s="171">
        <f>SUM(F45:F47)</f>
        <v>57</v>
      </c>
      <c r="H45" s="54"/>
      <c r="I45" s="174">
        <f>SUM(H45:H47)</f>
        <v>0</v>
      </c>
      <c r="J45" s="28">
        <v>22</v>
      </c>
      <c r="K45" s="177">
        <f>SUM(J45:J47)</f>
        <v>57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16</v>
      </c>
      <c r="G46" s="172"/>
      <c r="H46" s="55"/>
      <c r="I46" s="175"/>
      <c r="J46" s="32">
        <v>16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19</v>
      </c>
      <c r="G47" s="183"/>
      <c r="H47" s="70"/>
      <c r="I47" s="184"/>
      <c r="J47" s="41">
        <v>19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160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16</v>
      </c>
      <c r="G49" s="85">
        <f>F49</f>
        <v>16</v>
      </c>
      <c r="H49" s="86"/>
      <c r="I49" s="87">
        <f>H49</f>
        <v>0</v>
      </c>
      <c r="J49" s="84">
        <v>16</v>
      </c>
      <c r="K49" s="88">
        <f>J49</f>
        <v>16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280</v>
      </c>
      <c r="G51" s="217"/>
      <c r="H51" s="217">
        <f t="shared" ref="H51" si="8">H52</f>
        <v>271</v>
      </c>
      <c r="I51" s="217"/>
      <c r="J51" s="217">
        <f t="shared" ref="J51" si="9">J52</f>
        <v>9</v>
      </c>
      <c r="K51" s="217"/>
      <c r="L51" s="92">
        <f>L52</f>
        <v>3</v>
      </c>
      <c r="M51" s="92">
        <f t="shared" ref="M51:O51" si="10">M52</f>
        <v>20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280</v>
      </c>
      <c r="G52" s="196"/>
      <c r="H52" s="196">
        <f>SUM(I55:I66,I69)</f>
        <v>271</v>
      </c>
      <c r="I52" s="196"/>
      <c r="J52" s="196">
        <f t="shared" ref="J52" si="11">SUM(K55:K66,K69)</f>
        <v>9</v>
      </c>
      <c r="K52" s="196"/>
      <c r="L52" s="21">
        <f>SUM(L55:L66,L69)</f>
        <v>3</v>
      </c>
      <c r="M52" s="21">
        <f t="shared" ref="M52:O52" si="12">SUM(M55:M66,M69)</f>
        <v>20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61</v>
      </c>
      <c r="H55" s="28">
        <v>25</v>
      </c>
      <c r="I55" s="158">
        <f>SUM(H55:H57)</f>
        <v>61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69</v>
      </c>
      <c r="H58" s="50">
        <v>25</v>
      </c>
      <c r="I58" s="187">
        <f>SUM(H58:H60)</f>
        <v>65</v>
      </c>
      <c r="J58" s="50">
        <v>3</v>
      </c>
      <c r="K58" s="188">
        <f>SUM(J58:J60)</f>
        <v>4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23</v>
      </c>
      <c r="G59" s="172"/>
      <c r="H59" s="32">
        <v>22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65</v>
      </c>
      <c r="H61" s="28">
        <v>23</v>
      </c>
      <c r="I61" s="158">
        <f>SUM(H61:H63)</f>
        <v>62</v>
      </c>
      <c r="J61" s="28">
        <v>3</v>
      </c>
      <c r="K61" s="161">
        <f>SUM(J61:J63)</f>
        <v>3</v>
      </c>
      <c r="L61" s="28">
        <v>1</v>
      </c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20</v>
      </c>
      <c r="G62" s="156"/>
      <c r="H62" s="32">
        <v>20</v>
      </c>
      <c r="I62" s="159"/>
      <c r="J62" s="32"/>
      <c r="K62" s="162"/>
      <c r="L62" s="32"/>
      <c r="M62" s="32">
        <v>2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72</v>
      </c>
      <c r="H64" s="50">
        <v>25</v>
      </c>
      <c r="I64" s="187">
        <f>SUM(H64:H66)</f>
        <v>70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21</v>
      </c>
      <c r="G66" s="173"/>
      <c r="H66" s="36">
        <v>21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631</v>
      </c>
      <c r="G71" s="205"/>
      <c r="H71" s="204">
        <f t="shared" ref="H71" si="14">SUM(H72:I73)</f>
        <v>480</v>
      </c>
      <c r="I71" s="205"/>
      <c r="J71" s="204">
        <f t="shared" ref="J71" si="15">SUM(J72:K73)</f>
        <v>151</v>
      </c>
      <c r="K71" s="205"/>
      <c r="L71" s="112">
        <f>SUM(L72:L73)</f>
        <v>13</v>
      </c>
      <c r="M71" s="112">
        <f t="shared" ref="M71:O71" si="16">SUM(M72:M73)</f>
        <v>23</v>
      </c>
      <c r="N71" s="112">
        <f t="shared" si="16"/>
        <v>6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622</v>
      </c>
      <c r="G72" s="196"/>
      <c r="H72" s="196">
        <f>SUM(I75:I106)</f>
        <v>480</v>
      </c>
      <c r="I72" s="196"/>
      <c r="J72" s="196">
        <f>SUM(K75:K106)</f>
        <v>142</v>
      </c>
      <c r="K72" s="196"/>
      <c r="L72" s="21">
        <f>SUM(L75:L106)</f>
        <v>13</v>
      </c>
      <c r="M72" s="21">
        <f t="shared" ref="M72:O72" si="17">SUM(M75:M106)</f>
        <v>23</v>
      </c>
      <c r="N72" s="21">
        <f t="shared" si="17"/>
        <v>6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24</v>
      </c>
      <c r="G75" s="171">
        <f>SUM(F75:F78)</f>
        <v>83</v>
      </c>
      <c r="H75" s="28">
        <v>24</v>
      </c>
      <c r="I75" s="174">
        <f>SUM(H75:H78)</f>
        <v>80</v>
      </c>
      <c r="J75" s="28"/>
      <c r="K75" s="177">
        <f>SUM(J75:J78)</f>
        <v>3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24</v>
      </c>
      <c r="G76" s="172"/>
      <c r="H76" s="32">
        <v>24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20</v>
      </c>
      <c r="G77" s="172"/>
      <c r="H77" s="32">
        <v>18</v>
      </c>
      <c r="I77" s="175"/>
      <c r="J77" s="32">
        <v>2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15</v>
      </c>
      <c r="G78" s="183"/>
      <c r="H78" s="41">
        <v>14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186</v>
      </c>
      <c r="H79" s="28">
        <v>8</v>
      </c>
      <c r="I79" s="174">
        <f>SUM(H79:H87)</f>
        <v>57</v>
      </c>
      <c r="J79" s="28"/>
      <c r="K79" s="177">
        <f>SUM(J79:J87)</f>
        <v>129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21</v>
      </c>
      <c r="G86" s="172"/>
      <c r="H86" s="32">
        <v>17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70</v>
      </c>
      <c r="H88" s="50">
        <v>21</v>
      </c>
      <c r="I88" s="187">
        <f>SUM(H88:H91)</f>
        <v>69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16</v>
      </c>
      <c r="G90" s="172"/>
      <c r="H90" s="32">
        <v>16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12</v>
      </c>
      <c r="G91" s="173"/>
      <c r="H91" s="36">
        <v>12</v>
      </c>
      <c r="I91" s="176"/>
      <c r="J91" s="36"/>
      <c r="K91" s="179"/>
      <c r="L91" s="36">
        <v>1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63</v>
      </c>
      <c r="H95" s="28">
        <v>24</v>
      </c>
      <c r="I95" s="174">
        <f>SUM(H95:H98)</f>
        <v>62</v>
      </c>
      <c r="J95" s="28"/>
      <c r="K95" s="177">
        <f>SUM(J95:J98)</f>
        <v>1</v>
      </c>
      <c r="L95" s="28">
        <v>1</v>
      </c>
      <c r="M95" s="28">
        <v>1</v>
      </c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23</v>
      </c>
      <c r="G96" s="172"/>
      <c r="H96" s="32">
        <v>23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/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0</v>
      </c>
      <c r="G98" s="173"/>
      <c r="H98" s="56"/>
      <c r="I98" s="176"/>
      <c r="J98" s="56"/>
      <c r="K98" s="179"/>
      <c r="L98" s="56"/>
      <c r="M98" s="56"/>
      <c r="N98" s="56"/>
      <c r="O98" s="131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71</v>
      </c>
      <c r="H99" s="28">
        <v>19</v>
      </c>
      <c r="I99" s="174">
        <f>SUM(H99:H102)</f>
        <v>70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21</v>
      </c>
      <c r="G100" s="172"/>
      <c r="H100" s="32">
        <v>20</v>
      </c>
      <c r="I100" s="175"/>
      <c r="J100" s="32">
        <v>1</v>
      </c>
      <c r="K100" s="178"/>
      <c r="L100" s="32">
        <v>1</v>
      </c>
      <c r="M100" s="32">
        <v>1</v>
      </c>
      <c r="N100" s="32">
        <v>1</v>
      </c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89</v>
      </c>
      <c r="H103" s="28">
        <v>25</v>
      </c>
      <c r="I103" s="158">
        <f>SUM(H103:H106)</f>
        <v>82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1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18</v>
      </c>
      <c r="I105" s="159"/>
      <c r="J105" s="32">
        <v>4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B1:O1"/>
    <mergeCell ref="B3:O3"/>
    <mergeCell ref="F5:G5"/>
    <mergeCell ref="H5:I5"/>
    <mergeCell ref="J5:K5"/>
    <mergeCell ref="B7:D7"/>
    <mergeCell ref="F7:G7"/>
    <mergeCell ref="H7:I7"/>
    <mergeCell ref="J7:K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P113"/>
  <sheetViews>
    <sheetView workbookViewId="0">
      <pane xSplit="1" ySplit="9" topLeftCell="B70" activePane="bottomRight" state="frozen"/>
      <selection pane="topRight" activeCell="B1" sqref="B1"/>
      <selection pane="bottomLeft" activeCell="A10" sqref="A10"/>
      <selection pane="bottomRight" activeCell="N56" sqref="N56"/>
    </sheetView>
  </sheetViews>
  <sheetFormatPr defaultColWidth="10.15234375" defaultRowHeight="14.15" x14ac:dyDescent="0.35"/>
  <cols>
    <col min="1" max="1" width="2.15234375" style="1" customWidth="1"/>
    <col min="2" max="2" width="13.15234375" style="1" customWidth="1"/>
    <col min="3" max="3" width="47.15234375" style="1" customWidth="1"/>
    <col min="4" max="4" width="9.84375" style="1" customWidth="1"/>
    <col min="5" max="5" width="13" style="1" customWidth="1"/>
    <col min="6" max="6" width="12.69140625" style="1" customWidth="1"/>
    <col min="7" max="7" width="8.4609375" style="1" customWidth="1"/>
    <col min="8" max="8" width="11" style="1" customWidth="1"/>
    <col min="9" max="9" width="7" style="1" customWidth="1"/>
    <col min="10" max="10" width="11.3046875" style="1" customWidth="1"/>
    <col min="11" max="11" width="6.4609375" style="1" customWidth="1"/>
    <col min="12" max="12" width="12.69140625" style="1" customWidth="1"/>
    <col min="13" max="13" width="13" style="1" customWidth="1"/>
    <col min="14" max="14" width="13.3046875" style="1" customWidth="1"/>
    <col min="15" max="15" width="13.4609375" style="1" customWidth="1"/>
    <col min="16" max="16" width="8.69140625" style="1" customWidth="1"/>
    <col min="17" max="16384" width="10.15234375" style="1"/>
  </cols>
  <sheetData>
    <row r="1" spans="2:15" ht="27" customHeight="1" x14ac:dyDescent="0.3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2:15" ht="5.05" customHeight="1" x14ac:dyDescent="0.35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39" customHeight="1" x14ac:dyDescent="0.35">
      <c r="B3" s="234" t="s">
        <v>158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2:15" ht="9" customHeight="1" thickBot="1" x14ac:dyDescent="0.6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44.05" customHeight="1" thickBot="1" x14ac:dyDescent="0.4">
      <c r="B5" s="6" t="s">
        <v>1</v>
      </c>
      <c r="C5" s="7" t="s">
        <v>2</v>
      </c>
      <c r="D5" s="8" t="s">
        <v>3</v>
      </c>
      <c r="E5" s="9" t="s">
        <v>4</v>
      </c>
      <c r="F5" s="235" t="s">
        <v>5</v>
      </c>
      <c r="G5" s="236"/>
      <c r="H5" s="237" t="s">
        <v>6</v>
      </c>
      <c r="I5" s="238"/>
      <c r="J5" s="239" t="s">
        <v>7</v>
      </c>
      <c r="K5" s="240"/>
      <c r="L5" s="10" t="s">
        <v>8</v>
      </c>
      <c r="M5" s="11" t="s">
        <v>9</v>
      </c>
      <c r="N5" s="12" t="s">
        <v>10</v>
      </c>
      <c r="O5" s="122" t="s">
        <v>11</v>
      </c>
    </row>
    <row r="6" spans="2:15" ht="4" customHeight="1" thickBot="1" x14ac:dyDescent="0.4"/>
    <row r="7" spans="2:15" ht="38.049999999999997" customHeight="1" thickBot="1" x14ac:dyDescent="0.4">
      <c r="B7" s="241" t="s">
        <v>12</v>
      </c>
      <c r="C7" s="242"/>
      <c r="D7" s="243"/>
      <c r="E7" s="13">
        <f>SUM(E8:E9)</f>
        <v>75</v>
      </c>
      <c r="F7" s="244">
        <f>SUM(F8:G9)</f>
        <v>1581</v>
      </c>
      <c r="G7" s="245"/>
      <c r="H7" s="246">
        <f t="shared" ref="H7" si="0">SUM(H8:I9)</f>
        <v>1157</v>
      </c>
      <c r="I7" s="247"/>
      <c r="J7" s="246">
        <f t="shared" ref="J7" si="1">SUM(J8:K9)</f>
        <v>424</v>
      </c>
      <c r="K7" s="247"/>
      <c r="L7" s="14">
        <f>SUM(L8:L9)</f>
        <v>21</v>
      </c>
      <c r="M7" s="14">
        <f t="shared" ref="M7:O7" si="2">SUM(M8:M9)</f>
        <v>61</v>
      </c>
      <c r="N7" s="14">
        <f t="shared" si="2"/>
        <v>15</v>
      </c>
      <c r="O7" s="14">
        <f t="shared" si="2"/>
        <v>5</v>
      </c>
    </row>
    <row r="8" spans="2:15" ht="27" customHeight="1" x14ac:dyDescent="0.35">
      <c r="B8" s="224" t="s">
        <v>13</v>
      </c>
      <c r="C8" s="195" t="s">
        <v>147</v>
      </c>
      <c r="D8" s="226"/>
      <c r="E8" s="15">
        <f>SUM(E12,E52,E72)</f>
        <v>68</v>
      </c>
      <c r="F8" s="227">
        <f>SUM(F12,F52,F72)</f>
        <v>1473</v>
      </c>
      <c r="G8" s="228"/>
      <c r="H8" s="227">
        <f>SUM(H12,H52,H72)</f>
        <v>1157</v>
      </c>
      <c r="I8" s="228"/>
      <c r="J8" s="227">
        <f>SUM(J12,J52,J72)</f>
        <v>316</v>
      </c>
      <c r="K8" s="228"/>
      <c r="L8" s="16">
        <f>SUM(L12,L52,L72)</f>
        <v>21</v>
      </c>
      <c r="M8" s="16">
        <f>SUM(M12,M52,M72)</f>
        <v>61</v>
      </c>
      <c r="N8" s="16">
        <f>SUM(N12,N52,N72)</f>
        <v>15</v>
      </c>
      <c r="O8" s="16">
        <f>SUM(O12,O52,O72)</f>
        <v>5</v>
      </c>
    </row>
    <row r="9" spans="2:15" ht="27" customHeight="1" thickBot="1" x14ac:dyDescent="0.4">
      <c r="B9" s="225"/>
      <c r="C9" s="229" t="s">
        <v>154</v>
      </c>
      <c r="D9" s="230"/>
      <c r="E9" s="17">
        <v>7</v>
      </c>
      <c r="F9" s="231">
        <f>SUM(F13,F73)</f>
        <v>108</v>
      </c>
      <c r="G9" s="232"/>
      <c r="H9" s="231">
        <f>SUM(H13,H73)</f>
        <v>0</v>
      </c>
      <c r="I9" s="232"/>
      <c r="J9" s="231">
        <f>SUM(J13,J73)</f>
        <v>108</v>
      </c>
      <c r="K9" s="232"/>
      <c r="L9" s="18">
        <f>SUM(L13,L73)</f>
        <v>0</v>
      </c>
      <c r="M9" s="18">
        <f>SUM(M13,M73)</f>
        <v>0</v>
      </c>
      <c r="N9" s="18">
        <f>SUM(N13,N73)</f>
        <v>0</v>
      </c>
      <c r="O9" s="18">
        <f>SUM(O13,O73)</f>
        <v>0</v>
      </c>
    </row>
    <row r="10" spans="2:15" ht="15" customHeight="1" thickBot="1" x14ac:dyDescent="0.4"/>
    <row r="11" spans="2:15" ht="37" customHeight="1" thickBot="1" x14ac:dyDescent="0.4">
      <c r="B11" s="214" t="s">
        <v>14</v>
      </c>
      <c r="C11" s="215"/>
      <c r="D11" s="216"/>
      <c r="E11" s="19">
        <f>SUM(E12:E13)</f>
        <v>30</v>
      </c>
      <c r="F11" s="221">
        <f>SUM(F12:G13)</f>
        <v>647</v>
      </c>
      <c r="G11" s="221"/>
      <c r="H11" s="221">
        <f t="shared" ref="H11" si="3">SUM(H12:I13)</f>
        <v>384</v>
      </c>
      <c r="I11" s="221"/>
      <c r="J11" s="221">
        <f t="shared" ref="J11" si="4">SUM(J12:K13)</f>
        <v>263</v>
      </c>
      <c r="K11" s="221"/>
      <c r="L11" s="20">
        <f>SUM(L12:L13)</f>
        <v>6</v>
      </c>
      <c r="M11" s="20">
        <f t="shared" ref="M11:O11" si="5">SUM(M12:M13)</f>
        <v>19</v>
      </c>
      <c r="N11" s="20">
        <f t="shared" si="5"/>
        <v>7</v>
      </c>
      <c r="O11" s="20">
        <f t="shared" si="5"/>
        <v>4</v>
      </c>
    </row>
    <row r="12" spans="2:15" ht="27" customHeight="1" x14ac:dyDescent="0.35">
      <c r="B12" s="222" t="s">
        <v>13</v>
      </c>
      <c r="C12" s="195" t="s">
        <v>142</v>
      </c>
      <c r="D12" s="195"/>
      <c r="E12" s="21">
        <v>24</v>
      </c>
      <c r="F12" s="196">
        <f>SUM(G15:G39)</f>
        <v>548</v>
      </c>
      <c r="G12" s="196"/>
      <c r="H12" s="196">
        <f>SUM(I15:I39)</f>
        <v>384</v>
      </c>
      <c r="I12" s="196"/>
      <c r="J12" s="196">
        <f>SUM(K15:K39)</f>
        <v>164</v>
      </c>
      <c r="K12" s="196"/>
      <c r="L12" s="21">
        <f>SUM(L15:L39)</f>
        <v>6</v>
      </c>
      <c r="M12" s="21">
        <f>SUM(M15:M39)</f>
        <v>19</v>
      </c>
      <c r="N12" s="21">
        <f>SUM(N15:N39)</f>
        <v>7</v>
      </c>
      <c r="O12" s="21">
        <f>SUM(O15:O39)</f>
        <v>4</v>
      </c>
    </row>
    <row r="13" spans="2:15" ht="27" customHeight="1" thickBot="1" x14ac:dyDescent="0.4">
      <c r="B13" s="223"/>
      <c r="C13" s="197" t="s">
        <v>148</v>
      </c>
      <c r="D13" s="197"/>
      <c r="E13" s="22">
        <v>6</v>
      </c>
      <c r="F13" s="198">
        <f>SUM(G42:G49)</f>
        <v>99</v>
      </c>
      <c r="G13" s="198"/>
      <c r="H13" s="198">
        <f>SUM(I42:I49)</f>
        <v>0</v>
      </c>
      <c r="I13" s="198"/>
      <c r="J13" s="198">
        <f>SUM(K42:K49)</f>
        <v>99</v>
      </c>
      <c r="K13" s="198"/>
      <c r="L13" s="22">
        <f>SUM(L42:L49)</f>
        <v>0</v>
      </c>
      <c r="M13" s="22">
        <f>SUM(M42:M49)</f>
        <v>0</v>
      </c>
      <c r="N13" s="22">
        <f>SUM(N42:N49)</f>
        <v>0</v>
      </c>
      <c r="O13" s="22">
        <f>SUM(O42:O49)</f>
        <v>0</v>
      </c>
    </row>
    <row r="14" spans="2:15" ht="8.0500000000000007" customHeight="1" thickBot="1" x14ac:dyDescent="0.4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</row>
    <row r="15" spans="2:15" ht="30" customHeight="1" x14ac:dyDescent="0.4">
      <c r="B15" s="165" t="s">
        <v>15</v>
      </c>
      <c r="C15" s="180" t="s">
        <v>16</v>
      </c>
      <c r="D15" s="27">
        <v>1</v>
      </c>
      <c r="E15" s="28" t="s">
        <v>17</v>
      </c>
      <c r="F15" s="29">
        <f t="shared" ref="F15:F39" si="6">H15+J15</f>
        <v>27</v>
      </c>
      <c r="G15" s="171">
        <f>SUM(F15:F18)</f>
        <v>89</v>
      </c>
      <c r="H15" s="28">
        <v>25</v>
      </c>
      <c r="I15" s="174">
        <f>SUM(H15:H18)</f>
        <v>87</v>
      </c>
      <c r="J15" s="28">
        <v>2</v>
      </c>
      <c r="K15" s="177">
        <f>SUM(J15:J18)</f>
        <v>2</v>
      </c>
      <c r="L15" s="28"/>
      <c r="M15" s="28">
        <v>1</v>
      </c>
      <c r="N15" s="28"/>
      <c r="O15" s="30"/>
    </row>
    <row r="16" spans="2:15" ht="30" customHeight="1" x14ac:dyDescent="0.35">
      <c r="B16" s="166"/>
      <c r="C16" s="181"/>
      <c r="D16" s="31">
        <v>2</v>
      </c>
      <c r="E16" s="32" t="s">
        <v>18</v>
      </c>
      <c r="F16" s="33">
        <f t="shared" si="6"/>
        <v>23</v>
      </c>
      <c r="G16" s="172"/>
      <c r="H16" s="32">
        <v>23</v>
      </c>
      <c r="I16" s="175"/>
      <c r="J16" s="32"/>
      <c r="K16" s="178"/>
      <c r="L16" s="32"/>
      <c r="M16" s="32"/>
      <c r="N16" s="32"/>
      <c r="O16" s="34"/>
    </row>
    <row r="17" spans="2:16" ht="30" customHeight="1" x14ac:dyDescent="0.35">
      <c r="B17" s="166"/>
      <c r="C17" s="181"/>
      <c r="D17" s="31">
        <v>3</v>
      </c>
      <c r="E17" s="32" t="s">
        <v>19</v>
      </c>
      <c r="F17" s="33">
        <f t="shared" si="6"/>
        <v>23</v>
      </c>
      <c r="G17" s="172"/>
      <c r="H17" s="32">
        <v>23</v>
      </c>
      <c r="I17" s="175"/>
      <c r="J17" s="32"/>
      <c r="K17" s="178"/>
      <c r="L17" s="32">
        <v>1</v>
      </c>
      <c r="M17" s="32">
        <v>1</v>
      </c>
      <c r="N17" s="32"/>
      <c r="O17" s="34"/>
    </row>
    <row r="18" spans="2:16" ht="30" customHeight="1" thickBot="1" x14ac:dyDescent="0.4">
      <c r="B18" s="167"/>
      <c r="C18" s="182"/>
      <c r="D18" s="35">
        <v>4</v>
      </c>
      <c r="E18" s="36" t="s">
        <v>20</v>
      </c>
      <c r="F18" s="37">
        <f t="shared" si="6"/>
        <v>16</v>
      </c>
      <c r="G18" s="173"/>
      <c r="H18" s="36">
        <v>16</v>
      </c>
      <c r="I18" s="176"/>
      <c r="J18" s="36"/>
      <c r="K18" s="179"/>
      <c r="L18" s="36"/>
      <c r="M18" s="36">
        <v>1</v>
      </c>
      <c r="N18" s="36">
        <v>1</v>
      </c>
      <c r="O18" s="38"/>
    </row>
    <row r="19" spans="2:16" ht="30" customHeight="1" x14ac:dyDescent="0.35">
      <c r="B19" s="165" t="s">
        <v>21</v>
      </c>
      <c r="C19" s="180" t="s">
        <v>22</v>
      </c>
      <c r="D19" s="27">
        <v>1</v>
      </c>
      <c r="E19" s="28" t="s">
        <v>23</v>
      </c>
      <c r="F19" s="29">
        <f t="shared" si="6"/>
        <v>0</v>
      </c>
      <c r="G19" s="171">
        <f>SUM(F19:F22)</f>
        <v>61</v>
      </c>
      <c r="H19" s="54"/>
      <c r="I19" s="174">
        <f>SUM(H19:H22)</f>
        <v>61</v>
      </c>
      <c r="J19" s="54"/>
      <c r="K19" s="177">
        <f>SUM(J19:J22)</f>
        <v>0</v>
      </c>
      <c r="L19" s="28"/>
      <c r="M19" s="28"/>
      <c r="N19" s="28"/>
      <c r="O19" s="39"/>
    </row>
    <row r="20" spans="2:16" ht="30" customHeight="1" x14ac:dyDescent="0.35">
      <c r="B20" s="166"/>
      <c r="C20" s="181"/>
      <c r="D20" s="31">
        <v>2</v>
      </c>
      <c r="E20" s="32" t="s">
        <v>24</v>
      </c>
      <c r="F20" s="33">
        <f t="shared" si="6"/>
        <v>23</v>
      </c>
      <c r="G20" s="172"/>
      <c r="H20" s="32">
        <v>23</v>
      </c>
      <c r="I20" s="175"/>
      <c r="J20" s="32"/>
      <c r="K20" s="178"/>
      <c r="L20" s="32">
        <v>2</v>
      </c>
      <c r="M20" s="32"/>
      <c r="N20" s="32"/>
      <c r="O20" s="34"/>
    </row>
    <row r="21" spans="2:16" ht="30" customHeight="1" x14ac:dyDescent="0.35">
      <c r="B21" s="166"/>
      <c r="C21" s="181"/>
      <c r="D21" s="31">
        <v>3</v>
      </c>
      <c r="E21" s="32" t="s">
        <v>25</v>
      </c>
      <c r="F21" s="33">
        <f t="shared" si="6"/>
        <v>23</v>
      </c>
      <c r="G21" s="172"/>
      <c r="H21" s="32">
        <v>23</v>
      </c>
      <c r="I21" s="175"/>
      <c r="J21" s="32"/>
      <c r="K21" s="178"/>
      <c r="L21" s="32">
        <v>1</v>
      </c>
      <c r="M21" s="32">
        <v>3</v>
      </c>
      <c r="N21" s="32"/>
      <c r="O21" s="34"/>
    </row>
    <row r="22" spans="2:16" ht="30" customHeight="1" thickBot="1" x14ac:dyDescent="0.4">
      <c r="B22" s="167"/>
      <c r="C22" s="182"/>
      <c r="D22" s="40">
        <v>4</v>
      </c>
      <c r="E22" s="41" t="s">
        <v>26</v>
      </c>
      <c r="F22" s="42">
        <f t="shared" si="6"/>
        <v>15</v>
      </c>
      <c r="G22" s="183"/>
      <c r="H22" s="41">
        <v>15</v>
      </c>
      <c r="I22" s="184"/>
      <c r="J22" s="41"/>
      <c r="K22" s="185"/>
      <c r="L22" s="41">
        <v>1</v>
      </c>
      <c r="M22" s="41">
        <v>2</v>
      </c>
      <c r="N22" s="41">
        <v>1</v>
      </c>
      <c r="O22" s="43"/>
    </row>
    <row r="23" spans="2:16" ht="30" customHeight="1" x14ac:dyDescent="0.4">
      <c r="B23" s="149" t="s">
        <v>27</v>
      </c>
      <c r="C23" s="152" t="s">
        <v>28</v>
      </c>
      <c r="D23" s="44">
        <v>1</v>
      </c>
      <c r="E23" s="28" t="s">
        <v>29</v>
      </c>
      <c r="F23" s="29">
        <f t="shared" si="6"/>
        <v>26</v>
      </c>
      <c r="G23" s="155">
        <f>SUM(F23:F26)</f>
        <v>93</v>
      </c>
      <c r="H23" s="28">
        <v>25</v>
      </c>
      <c r="I23" s="158">
        <f>SUM(H23:H26)</f>
        <v>92</v>
      </c>
      <c r="J23" s="28">
        <v>1</v>
      </c>
      <c r="K23" s="161">
        <f>SUM(J23:J26)</f>
        <v>1</v>
      </c>
      <c r="L23" s="28"/>
      <c r="M23" s="28"/>
      <c r="N23" s="28">
        <v>1</v>
      </c>
      <c r="O23" s="30"/>
    </row>
    <row r="24" spans="2:16" ht="30" customHeight="1" x14ac:dyDescent="0.4">
      <c r="B24" s="150"/>
      <c r="C24" s="153"/>
      <c r="D24" s="45">
        <v>2</v>
      </c>
      <c r="E24" s="32" t="s">
        <v>30</v>
      </c>
      <c r="F24" s="33">
        <f t="shared" si="6"/>
        <v>23</v>
      </c>
      <c r="G24" s="156"/>
      <c r="H24" s="32">
        <v>23</v>
      </c>
      <c r="I24" s="159"/>
      <c r="J24" s="32"/>
      <c r="K24" s="162"/>
      <c r="L24" s="32"/>
      <c r="M24" s="32"/>
      <c r="N24" s="32"/>
      <c r="O24" s="46"/>
    </row>
    <row r="25" spans="2:16" ht="30" customHeight="1" x14ac:dyDescent="0.4">
      <c r="B25" s="150"/>
      <c r="C25" s="153"/>
      <c r="D25" s="45">
        <v>3</v>
      </c>
      <c r="E25" s="32" t="s">
        <v>31</v>
      </c>
      <c r="F25" s="33">
        <f t="shared" si="6"/>
        <v>22</v>
      </c>
      <c r="G25" s="156"/>
      <c r="H25" s="32">
        <v>22</v>
      </c>
      <c r="I25" s="159"/>
      <c r="J25" s="32"/>
      <c r="K25" s="162"/>
      <c r="L25" s="32"/>
      <c r="M25" s="32">
        <v>2</v>
      </c>
      <c r="N25" s="32"/>
      <c r="O25" s="46"/>
    </row>
    <row r="26" spans="2:16" ht="30" customHeight="1" thickBot="1" x14ac:dyDescent="0.45">
      <c r="B26" s="151"/>
      <c r="C26" s="154"/>
      <c r="D26" s="47">
        <v>4</v>
      </c>
      <c r="E26" s="36" t="s">
        <v>32</v>
      </c>
      <c r="F26" s="37">
        <f t="shared" si="6"/>
        <v>22</v>
      </c>
      <c r="G26" s="157"/>
      <c r="H26" s="36">
        <v>22</v>
      </c>
      <c r="I26" s="160"/>
      <c r="J26" s="36"/>
      <c r="K26" s="163"/>
      <c r="L26" s="36"/>
      <c r="M26" s="36"/>
      <c r="N26" s="36"/>
      <c r="O26" s="48"/>
    </row>
    <row r="27" spans="2:16" ht="30" customHeight="1" x14ac:dyDescent="0.35">
      <c r="B27" s="165" t="s">
        <v>33</v>
      </c>
      <c r="C27" s="180" t="s">
        <v>34</v>
      </c>
      <c r="D27" s="49">
        <v>1</v>
      </c>
      <c r="E27" s="50" t="s">
        <v>35</v>
      </c>
      <c r="F27" s="51">
        <f t="shared" si="6"/>
        <v>29</v>
      </c>
      <c r="G27" s="186">
        <f>SUM(F27:F30)</f>
        <v>105</v>
      </c>
      <c r="H27" s="50">
        <v>25</v>
      </c>
      <c r="I27" s="187">
        <f>SUM(H27:H30)</f>
        <v>100</v>
      </c>
      <c r="J27" s="50">
        <v>4</v>
      </c>
      <c r="K27" s="188">
        <f>SUM(J27:J30)</f>
        <v>5</v>
      </c>
      <c r="L27" s="50"/>
      <c r="M27" s="50"/>
      <c r="N27" s="50"/>
      <c r="O27" s="52">
        <v>1</v>
      </c>
    </row>
    <row r="28" spans="2:16" ht="30" customHeight="1" x14ac:dyDescent="0.35">
      <c r="B28" s="166"/>
      <c r="C28" s="181"/>
      <c r="D28" s="31">
        <v>2</v>
      </c>
      <c r="E28" s="32" t="s">
        <v>36</v>
      </c>
      <c r="F28" s="33">
        <f t="shared" si="6"/>
        <v>25</v>
      </c>
      <c r="G28" s="172"/>
      <c r="H28" s="32">
        <v>25</v>
      </c>
      <c r="I28" s="175"/>
      <c r="J28" s="32"/>
      <c r="K28" s="178"/>
      <c r="L28" s="32"/>
      <c r="M28" s="32">
        <v>1</v>
      </c>
      <c r="N28" s="32"/>
      <c r="O28" s="34"/>
    </row>
    <row r="29" spans="2:16" ht="30" customHeight="1" x14ac:dyDescent="0.4">
      <c r="B29" s="166"/>
      <c r="C29" s="181"/>
      <c r="D29" s="31">
        <v>3</v>
      </c>
      <c r="E29" s="32" t="s">
        <v>37</v>
      </c>
      <c r="F29" s="33">
        <f t="shared" si="6"/>
        <v>26</v>
      </c>
      <c r="G29" s="172"/>
      <c r="H29" s="32">
        <v>25</v>
      </c>
      <c r="I29" s="175"/>
      <c r="J29" s="32">
        <v>1</v>
      </c>
      <c r="K29" s="178"/>
      <c r="L29" s="32"/>
      <c r="M29" s="32">
        <v>2</v>
      </c>
      <c r="N29" s="32"/>
      <c r="O29" s="46">
        <v>1</v>
      </c>
    </row>
    <row r="30" spans="2:16" ht="30" customHeight="1" thickBot="1" x14ac:dyDescent="0.45">
      <c r="B30" s="167"/>
      <c r="C30" s="182"/>
      <c r="D30" s="40">
        <v>4</v>
      </c>
      <c r="E30" s="41" t="s">
        <v>38</v>
      </c>
      <c r="F30" s="42">
        <f t="shared" si="6"/>
        <v>25</v>
      </c>
      <c r="G30" s="183"/>
      <c r="H30" s="41">
        <v>25</v>
      </c>
      <c r="I30" s="184"/>
      <c r="J30" s="41"/>
      <c r="K30" s="185"/>
      <c r="L30" s="41"/>
      <c r="M30" s="41">
        <v>2</v>
      </c>
      <c r="N30" s="41"/>
      <c r="O30" s="53"/>
    </row>
    <row r="31" spans="2:16" ht="30" customHeight="1" x14ac:dyDescent="0.4">
      <c r="B31" s="149" t="s">
        <v>33</v>
      </c>
      <c r="C31" s="206" t="s">
        <v>39</v>
      </c>
      <c r="D31" s="27">
        <v>1</v>
      </c>
      <c r="E31" s="28" t="s">
        <v>140</v>
      </c>
      <c r="F31" s="29">
        <f t="shared" si="6"/>
        <v>22</v>
      </c>
      <c r="G31" s="171">
        <f>SUM(F31:F33)</f>
        <v>59</v>
      </c>
      <c r="H31" s="28">
        <v>20</v>
      </c>
      <c r="I31" s="174">
        <f>SUM(H31:H33)</f>
        <v>20</v>
      </c>
      <c r="J31" s="28">
        <v>2</v>
      </c>
      <c r="K31" s="177">
        <f>SUM(J31:J33)</f>
        <v>39</v>
      </c>
      <c r="L31" s="28"/>
      <c r="M31" s="28">
        <v>1</v>
      </c>
      <c r="N31" s="28"/>
      <c r="O31" s="30">
        <v>1</v>
      </c>
      <c r="P31" s="120" t="s">
        <v>141</v>
      </c>
    </row>
    <row r="32" spans="2:16" ht="30" customHeight="1" x14ac:dyDescent="0.4">
      <c r="B32" s="150"/>
      <c r="C32" s="207"/>
      <c r="D32" s="31">
        <v>2</v>
      </c>
      <c r="E32" s="32" t="s">
        <v>40</v>
      </c>
      <c r="F32" s="33">
        <f t="shared" si="6"/>
        <v>18</v>
      </c>
      <c r="G32" s="172"/>
      <c r="H32" s="55"/>
      <c r="I32" s="175"/>
      <c r="J32" s="32">
        <v>18</v>
      </c>
      <c r="K32" s="178"/>
      <c r="L32" s="32">
        <v>1</v>
      </c>
      <c r="M32" s="32"/>
      <c r="N32" s="32"/>
      <c r="O32" s="46"/>
      <c r="P32" s="121" t="s">
        <v>141</v>
      </c>
    </row>
    <row r="33" spans="2:16" ht="30" customHeight="1" thickBot="1" x14ac:dyDescent="0.45">
      <c r="B33" s="151"/>
      <c r="C33" s="208"/>
      <c r="D33" s="35">
        <v>3</v>
      </c>
      <c r="E33" s="36" t="s">
        <v>41</v>
      </c>
      <c r="F33" s="37">
        <f t="shared" si="6"/>
        <v>19</v>
      </c>
      <c r="G33" s="173"/>
      <c r="H33" s="56"/>
      <c r="I33" s="176"/>
      <c r="J33" s="36">
        <v>19</v>
      </c>
      <c r="K33" s="179"/>
      <c r="L33" s="36"/>
      <c r="M33" s="36"/>
      <c r="N33" s="36"/>
      <c r="O33" s="48"/>
      <c r="P33" s="121" t="s">
        <v>141</v>
      </c>
    </row>
    <row r="34" spans="2:16" ht="30" customHeight="1" x14ac:dyDescent="0.4">
      <c r="B34" s="165" t="s">
        <v>42</v>
      </c>
      <c r="C34" s="180" t="s">
        <v>43</v>
      </c>
      <c r="D34" s="49">
        <v>1</v>
      </c>
      <c r="E34" s="50" t="s">
        <v>44</v>
      </c>
      <c r="F34" s="51">
        <f t="shared" si="6"/>
        <v>24</v>
      </c>
      <c r="G34" s="186">
        <f>SUM(F34:F36)</f>
        <v>59</v>
      </c>
      <c r="H34" s="57"/>
      <c r="I34" s="187">
        <f>SUM(H34:H36)</f>
        <v>24</v>
      </c>
      <c r="J34" s="50">
        <v>24</v>
      </c>
      <c r="K34" s="188">
        <f>SUM(J34:J36)</f>
        <v>35</v>
      </c>
      <c r="L34" s="50"/>
      <c r="M34" s="50"/>
      <c r="N34" s="50">
        <v>1</v>
      </c>
      <c r="O34" s="58"/>
    </row>
    <row r="35" spans="2:16" ht="30" customHeight="1" x14ac:dyDescent="0.4">
      <c r="B35" s="166"/>
      <c r="C35" s="181"/>
      <c r="D35" s="31">
        <v>2</v>
      </c>
      <c r="E35" s="32" t="s">
        <v>45</v>
      </c>
      <c r="F35" s="33">
        <f t="shared" si="6"/>
        <v>11</v>
      </c>
      <c r="G35" s="172"/>
      <c r="H35" s="55"/>
      <c r="I35" s="175"/>
      <c r="J35" s="32">
        <v>11</v>
      </c>
      <c r="K35" s="178"/>
      <c r="L35" s="32"/>
      <c r="M35" s="32"/>
      <c r="N35" s="32"/>
      <c r="O35" s="59"/>
    </row>
    <row r="36" spans="2:16" ht="30" customHeight="1" thickBot="1" x14ac:dyDescent="0.45">
      <c r="B36" s="167"/>
      <c r="C36" s="182"/>
      <c r="D36" s="35">
        <v>3</v>
      </c>
      <c r="E36" s="36" t="s">
        <v>46</v>
      </c>
      <c r="F36" s="37">
        <f t="shared" si="6"/>
        <v>24</v>
      </c>
      <c r="G36" s="173"/>
      <c r="H36" s="36">
        <v>24</v>
      </c>
      <c r="I36" s="176"/>
      <c r="J36" s="36"/>
      <c r="K36" s="179"/>
      <c r="L36" s="36"/>
      <c r="M36" s="36">
        <v>3</v>
      </c>
      <c r="N36" s="36"/>
      <c r="O36" s="60"/>
    </row>
    <row r="37" spans="2:16" ht="30" customHeight="1" x14ac:dyDescent="0.4">
      <c r="B37" s="165" t="s">
        <v>47</v>
      </c>
      <c r="C37" s="180" t="s">
        <v>48</v>
      </c>
      <c r="D37" s="27">
        <v>1</v>
      </c>
      <c r="E37" s="28" t="s">
        <v>49</v>
      </c>
      <c r="F37" s="29">
        <f t="shared" si="6"/>
        <v>30</v>
      </c>
      <c r="G37" s="171">
        <f>SUM(F37:F39)</f>
        <v>82</v>
      </c>
      <c r="H37" s="54"/>
      <c r="I37" s="174">
        <f>SUM(H37:H39)</f>
        <v>0</v>
      </c>
      <c r="J37" s="28">
        <v>30</v>
      </c>
      <c r="K37" s="177">
        <f>SUM(J37:J39)</f>
        <v>82</v>
      </c>
      <c r="L37" s="28"/>
      <c r="M37" s="28"/>
      <c r="N37" s="28"/>
      <c r="O37" s="61"/>
    </row>
    <row r="38" spans="2:16" ht="30" customHeight="1" x14ac:dyDescent="0.4">
      <c r="B38" s="166"/>
      <c r="C38" s="181"/>
      <c r="D38" s="31">
        <v>2</v>
      </c>
      <c r="E38" s="32" t="s">
        <v>50</v>
      </c>
      <c r="F38" s="33">
        <f t="shared" si="6"/>
        <v>25</v>
      </c>
      <c r="G38" s="172"/>
      <c r="H38" s="55"/>
      <c r="I38" s="175"/>
      <c r="J38" s="32">
        <v>25</v>
      </c>
      <c r="K38" s="178"/>
      <c r="L38" s="32"/>
      <c r="M38" s="32"/>
      <c r="N38" s="32">
        <v>2</v>
      </c>
      <c r="O38" s="62">
        <v>1</v>
      </c>
    </row>
    <row r="39" spans="2:16" ht="30" customHeight="1" thickBot="1" x14ac:dyDescent="0.45">
      <c r="B39" s="167"/>
      <c r="C39" s="182"/>
      <c r="D39" s="35">
        <v>3</v>
      </c>
      <c r="E39" s="36" t="s">
        <v>51</v>
      </c>
      <c r="F39" s="37">
        <f t="shared" si="6"/>
        <v>27</v>
      </c>
      <c r="G39" s="173"/>
      <c r="H39" s="56"/>
      <c r="I39" s="176"/>
      <c r="J39" s="36">
        <v>27</v>
      </c>
      <c r="K39" s="179"/>
      <c r="L39" s="36"/>
      <c r="M39" s="36"/>
      <c r="N39" s="36">
        <v>1</v>
      </c>
      <c r="O39" s="63"/>
    </row>
    <row r="40" spans="2:16" ht="10" customHeight="1" x14ac:dyDescent="0.4">
      <c r="B40" s="64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2:16" ht="30" customHeight="1" thickBot="1" x14ac:dyDescent="0.4">
      <c r="B41" s="218" t="s">
        <v>52</v>
      </c>
      <c r="C41" s="218"/>
      <c r="D41" s="218"/>
      <c r="E41" s="25"/>
      <c r="F41" s="219"/>
      <c r="G41" s="219"/>
      <c r="H41" s="219"/>
      <c r="I41" s="219"/>
      <c r="J41" s="219"/>
      <c r="K41" s="219"/>
      <c r="L41" s="68"/>
      <c r="M41" s="68"/>
      <c r="N41" s="68"/>
      <c r="O41" s="68"/>
    </row>
    <row r="42" spans="2:16" ht="26.05" customHeight="1" x14ac:dyDescent="0.4">
      <c r="B42" s="165" t="s">
        <v>42</v>
      </c>
      <c r="C42" s="211" t="s">
        <v>43</v>
      </c>
      <c r="D42" s="28">
        <v>1</v>
      </c>
      <c r="E42" s="28" t="s">
        <v>53</v>
      </c>
      <c r="F42" s="29">
        <f t="shared" ref="F42:F47" si="7">H42+J42</f>
        <v>0</v>
      </c>
      <c r="G42" s="171">
        <f>SUM(F42:F44)</f>
        <v>11</v>
      </c>
      <c r="H42" s="54"/>
      <c r="I42" s="174">
        <f>SUM(H42:H44)</f>
        <v>0</v>
      </c>
      <c r="J42" s="28"/>
      <c r="K42" s="177">
        <f>SUM(J42:J44)</f>
        <v>11</v>
      </c>
      <c r="L42" s="28"/>
      <c r="M42" s="28"/>
      <c r="N42" s="28"/>
      <c r="O42" s="69"/>
    </row>
    <row r="43" spans="2:16" ht="26.05" customHeight="1" x14ac:dyDescent="0.4">
      <c r="B43" s="166"/>
      <c r="C43" s="212"/>
      <c r="D43" s="55">
        <v>2</v>
      </c>
      <c r="E43" s="55" t="s">
        <v>54</v>
      </c>
      <c r="F43" s="33">
        <f t="shared" si="7"/>
        <v>0</v>
      </c>
      <c r="G43" s="172"/>
      <c r="H43" s="55"/>
      <c r="I43" s="175"/>
      <c r="J43" s="55"/>
      <c r="K43" s="178"/>
      <c r="L43" s="32"/>
      <c r="M43" s="32"/>
      <c r="N43" s="32"/>
      <c r="O43" s="59"/>
    </row>
    <row r="44" spans="2:16" ht="26.05" customHeight="1" thickBot="1" x14ac:dyDescent="0.45">
      <c r="B44" s="167"/>
      <c r="C44" s="220"/>
      <c r="D44" s="36">
        <v>3</v>
      </c>
      <c r="E44" s="36" t="s">
        <v>55</v>
      </c>
      <c r="F44" s="37">
        <f t="shared" si="7"/>
        <v>11</v>
      </c>
      <c r="G44" s="173"/>
      <c r="H44" s="56"/>
      <c r="I44" s="176"/>
      <c r="J44" s="36">
        <v>11</v>
      </c>
      <c r="K44" s="179"/>
      <c r="L44" s="36"/>
      <c r="M44" s="36"/>
      <c r="N44" s="36"/>
      <c r="O44" s="60"/>
    </row>
    <row r="45" spans="2:16" ht="26.05" customHeight="1" x14ac:dyDescent="0.4">
      <c r="B45" s="165" t="s">
        <v>47</v>
      </c>
      <c r="C45" s="211" t="s">
        <v>48</v>
      </c>
      <c r="D45" s="28">
        <v>1</v>
      </c>
      <c r="E45" s="28" t="s">
        <v>56</v>
      </c>
      <c r="F45" s="29">
        <f t="shared" si="7"/>
        <v>21</v>
      </c>
      <c r="G45" s="171">
        <f>SUM(F45:F47)</f>
        <v>58</v>
      </c>
      <c r="H45" s="54"/>
      <c r="I45" s="174">
        <f>SUM(H45:H47)</f>
        <v>0</v>
      </c>
      <c r="J45" s="28">
        <v>21</v>
      </c>
      <c r="K45" s="177">
        <f>SUM(J45:J47)</f>
        <v>58</v>
      </c>
      <c r="L45" s="28"/>
      <c r="M45" s="28"/>
      <c r="N45" s="28"/>
      <c r="O45" s="69"/>
    </row>
    <row r="46" spans="2:16" ht="26.05" customHeight="1" x14ac:dyDescent="0.4">
      <c r="B46" s="166"/>
      <c r="C46" s="212"/>
      <c r="D46" s="32">
        <v>2</v>
      </c>
      <c r="E46" s="32" t="s">
        <v>57</v>
      </c>
      <c r="F46" s="33">
        <f t="shared" si="7"/>
        <v>17</v>
      </c>
      <c r="G46" s="172"/>
      <c r="H46" s="55"/>
      <c r="I46" s="175"/>
      <c r="J46" s="32">
        <v>17</v>
      </c>
      <c r="K46" s="178"/>
      <c r="L46" s="32"/>
      <c r="M46" s="32"/>
      <c r="N46" s="32"/>
      <c r="O46" s="59"/>
    </row>
    <row r="47" spans="2:16" ht="26.05" customHeight="1" thickBot="1" x14ac:dyDescent="0.45">
      <c r="B47" s="190"/>
      <c r="C47" s="213"/>
      <c r="D47" s="41">
        <v>3</v>
      </c>
      <c r="E47" s="41" t="s">
        <v>58</v>
      </c>
      <c r="F47" s="42">
        <f t="shared" si="7"/>
        <v>20</v>
      </c>
      <c r="G47" s="183"/>
      <c r="H47" s="70"/>
      <c r="I47" s="184"/>
      <c r="J47" s="41">
        <v>20</v>
      </c>
      <c r="K47" s="185"/>
      <c r="L47" s="41"/>
      <c r="M47" s="41"/>
      <c r="N47" s="41"/>
      <c r="O47" s="71"/>
    </row>
    <row r="48" spans="2:16" ht="48" customHeight="1" thickBot="1" x14ac:dyDescent="0.45">
      <c r="B48" s="72" t="s">
        <v>27</v>
      </c>
      <c r="C48" s="73" t="s">
        <v>59</v>
      </c>
      <c r="D48" s="74">
        <v>1</v>
      </c>
      <c r="E48" s="123" t="s">
        <v>60</v>
      </c>
      <c r="F48" s="76">
        <f>I48+K48</f>
        <v>13</v>
      </c>
      <c r="G48" s="76">
        <f>F48</f>
        <v>13</v>
      </c>
      <c r="H48" s="77"/>
      <c r="I48" s="78">
        <f>H48</f>
        <v>0</v>
      </c>
      <c r="J48" s="75">
        <v>13</v>
      </c>
      <c r="K48" s="79">
        <f>J48</f>
        <v>13</v>
      </c>
      <c r="L48" s="75"/>
      <c r="M48" s="75"/>
      <c r="N48" s="75"/>
      <c r="O48" s="80"/>
    </row>
    <row r="49" spans="2:15" ht="36.75" customHeight="1" thickBot="1" x14ac:dyDescent="0.45">
      <c r="B49" s="81" t="s">
        <v>61</v>
      </c>
      <c r="C49" s="82" t="s">
        <v>62</v>
      </c>
      <c r="D49" s="83">
        <v>3</v>
      </c>
      <c r="E49" s="124" t="s">
        <v>63</v>
      </c>
      <c r="F49" s="85">
        <f>I49+K49</f>
        <v>17</v>
      </c>
      <c r="G49" s="85">
        <f>F49</f>
        <v>17</v>
      </c>
      <c r="H49" s="86"/>
      <c r="I49" s="87">
        <f>H49</f>
        <v>0</v>
      </c>
      <c r="J49" s="84">
        <v>17</v>
      </c>
      <c r="K49" s="88">
        <f>J49</f>
        <v>17</v>
      </c>
      <c r="L49" s="84"/>
      <c r="M49" s="84"/>
      <c r="N49" s="84"/>
      <c r="O49" s="89"/>
    </row>
    <row r="50" spans="2:15" ht="13" customHeight="1" thickBot="1" x14ac:dyDescent="0.4">
      <c r="C50" s="90"/>
    </row>
    <row r="51" spans="2:15" ht="37" customHeight="1" thickBot="1" x14ac:dyDescent="0.4">
      <c r="B51" s="214" t="s">
        <v>64</v>
      </c>
      <c r="C51" s="215"/>
      <c r="D51" s="216"/>
      <c r="E51" s="91">
        <f>SUM(E52:E53)</f>
        <v>13</v>
      </c>
      <c r="F51" s="217">
        <f>F52</f>
        <v>281</v>
      </c>
      <c r="G51" s="217"/>
      <c r="H51" s="217">
        <f t="shared" ref="H51" si="8">H52</f>
        <v>272</v>
      </c>
      <c r="I51" s="217"/>
      <c r="J51" s="217">
        <f t="shared" ref="J51" si="9">J52</f>
        <v>9</v>
      </c>
      <c r="K51" s="217"/>
      <c r="L51" s="92">
        <f>L52</f>
        <v>3</v>
      </c>
      <c r="M51" s="92">
        <f t="shared" ref="M51:O51" si="10">M52</f>
        <v>19</v>
      </c>
      <c r="N51" s="92">
        <f t="shared" si="10"/>
        <v>3</v>
      </c>
      <c r="O51" s="92">
        <f t="shared" si="10"/>
        <v>1</v>
      </c>
    </row>
    <row r="52" spans="2:15" ht="27" customHeight="1" x14ac:dyDescent="0.35">
      <c r="B52" s="193" t="s">
        <v>13</v>
      </c>
      <c r="C52" s="195" t="s">
        <v>144</v>
      </c>
      <c r="D52" s="195"/>
      <c r="E52" s="21">
        <v>13</v>
      </c>
      <c r="F52" s="196">
        <f>SUM(G55:G66,G69)</f>
        <v>281</v>
      </c>
      <c r="G52" s="196"/>
      <c r="H52" s="196">
        <f>SUM(I55:I66,I69)</f>
        <v>272</v>
      </c>
      <c r="I52" s="196"/>
      <c r="J52" s="196">
        <f t="shared" ref="J52" si="11">SUM(K55:K66,K69)</f>
        <v>9</v>
      </c>
      <c r="K52" s="196"/>
      <c r="L52" s="21">
        <f>SUM(L55:L66,L69)</f>
        <v>3</v>
      </c>
      <c r="M52" s="21">
        <f t="shared" ref="M52:O52" si="12">SUM(M55:M66,M69)</f>
        <v>19</v>
      </c>
      <c r="N52" s="21">
        <f t="shared" si="12"/>
        <v>3</v>
      </c>
      <c r="O52" s="21">
        <f t="shared" si="12"/>
        <v>1</v>
      </c>
    </row>
    <row r="53" spans="2:15" ht="27" customHeight="1" thickBot="1" x14ac:dyDescent="0.4">
      <c r="B53" s="194"/>
      <c r="C53" s="209" t="s">
        <v>65</v>
      </c>
      <c r="D53" s="209"/>
      <c r="E53" s="93"/>
      <c r="F53" s="210"/>
      <c r="G53" s="210"/>
      <c r="H53" s="210"/>
      <c r="I53" s="210"/>
      <c r="J53" s="210"/>
      <c r="K53" s="210"/>
      <c r="L53" s="93"/>
      <c r="M53" s="93"/>
      <c r="N53" s="93"/>
      <c r="O53" s="94"/>
    </row>
    <row r="54" spans="2:15" ht="8.0500000000000007" customHeight="1" thickBot="1" x14ac:dyDescent="0.4"/>
    <row r="55" spans="2:15" ht="27" customHeight="1" x14ac:dyDescent="0.5">
      <c r="B55" s="149" t="s">
        <v>66</v>
      </c>
      <c r="C55" s="206" t="s">
        <v>67</v>
      </c>
      <c r="D55" s="27">
        <v>1</v>
      </c>
      <c r="E55" s="28" t="s">
        <v>68</v>
      </c>
      <c r="F55" s="29">
        <f t="shared" ref="F55:F66" si="13">H55+J55</f>
        <v>25</v>
      </c>
      <c r="G55" s="155">
        <f>SUM(F55:F57)</f>
        <v>61</v>
      </c>
      <c r="H55" s="28">
        <v>25</v>
      </c>
      <c r="I55" s="158">
        <f>SUM(H55:H57)</f>
        <v>61</v>
      </c>
      <c r="J55" s="28"/>
      <c r="K55" s="161">
        <f>SUM(J55:J57)</f>
        <v>0</v>
      </c>
      <c r="L55" s="28"/>
      <c r="M55" s="28">
        <v>2</v>
      </c>
      <c r="N55" s="28"/>
      <c r="O55" s="95"/>
    </row>
    <row r="56" spans="2:15" ht="27" customHeight="1" x14ac:dyDescent="0.5">
      <c r="B56" s="150"/>
      <c r="C56" s="207"/>
      <c r="D56" s="31">
        <v>2</v>
      </c>
      <c r="E56" s="32" t="s">
        <v>69</v>
      </c>
      <c r="F56" s="33">
        <f t="shared" si="13"/>
        <v>24</v>
      </c>
      <c r="G56" s="156"/>
      <c r="H56" s="32">
        <v>24</v>
      </c>
      <c r="I56" s="159"/>
      <c r="J56" s="32"/>
      <c r="K56" s="162"/>
      <c r="L56" s="32"/>
      <c r="M56" s="32">
        <v>1</v>
      </c>
      <c r="N56" s="32">
        <v>1</v>
      </c>
      <c r="O56" s="96"/>
    </row>
    <row r="57" spans="2:15" ht="27" customHeight="1" thickBot="1" x14ac:dyDescent="0.45">
      <c r="B57" s="151"/>
      <c r="C57" s="208"/>
      <c r="D57" s="35">
        <v>3</v>
      </c>
      <c r="E57" s="36" t="s">
        <v>70</v>
      </c>
      <c r="F57" s="37">
        <f t="shared" si="13"/>
        <v>12</v>
      </c>
      <c r="G57" s="157"/>
      <c r="H57" s="36">
        <v>12</v>
      </c>
      <c r="I57" s="160"/>
      <c r="J57" s="36"/>
      <c r="K57" s="163"/>
      <c r="L57" s="36"/>
      <c r="M57" s="36">
        <v>3</v>
      </c>
      <c r="N57" s="36"/>
      <c r="O57" s="48"/>
    </row>
    <row r="58" spans="2:15" ht="27" customHeight="1" x14ac:dyDescent="0.5">
      <c r="B58" s="165" t="s">
        <v>71</v>
      </c>
      <c r="C58" s="180" t="s">
        <v>72</v>
      </c>
      <c r="D58" s="49">
        <v>1</v>
      </c>
      <c r="E58" s="50" t="s">
        <v>73</v>
      </c>
      <c r="F58" s="51">
        <f t="shared" si="13"/>
        <v>28</v>
      </c>
      <c r="G58" s="186">
        <f>SUM(F58:F60)</f>
        <v>69</v>
      </c>
      <c r="H58" s="50">
        <v>25</v>
      </c>
      <c r="I58" s="187">
        <f>SUM(H58:H60)</f>
        <v>65</v>
      </c>
      <c r="J58" s="50">
        <v>3</v>
      </c>
      <c r="K58" s="188">
        <f>SUM(J58:J60)</f>
        <v>4</v>
      </c>
      <c r="L58" s="50"/>
      <c r="M58" s="50">
        <v>2</v>
      </c>
      <c r="N58" s="50"/>
      <c r="O58" s="97"/>
    </row>
    <row r="59" spans="2:15" ht="27" customHeight="1" x14ac:dyDescent="0.5">
      <c r="B59" s="166"/>
      <c r="C59" s="181"/>
      <c r="D59" s="31">
        <v>2</v>
      </c>
      <c r="E59" s="32" t="s">
        <v>74</v>
      </c>
      <c r="F59" s="33">
        <f t="shared" si="13"/>
        <v>23</v>
      </c>
      <c r="G59" s="172"/>
      <c r="H59" s="32">
        <v>22</v>
      </c>
      <c r="I59" s="175"/>
      <c r="J59" s="32">
        <v>1</v>
      </c>
      <c r="K59" s="178"/>
      <c r="L59" s="32"/>
      <c r="M59" s="32">
        <v>1</v>
      </c>
      <c r="N59" s="32"/>
      <c r="O59" s="96">
        <v>1</v>
      </c>
    </row>
    <row r="60" spans="2:15" ht="27" customHeight="1" thickBot="1" x14ac:dyDescent="0.55000000000000004">
      <c r="B60" s="167"/>
      <c r="C60" s="182"/>
      <c r="D60" s="40">
        <v>3</v>
      </c>
      <c r="E60" s="41" t="s">
        <v>75</v>
      </c>
      <c r="F60" s="42">
        <f t="shared" si="13"/>
        <v>18</v>
      </c>
      <c r="G60" s="183"/>
      <c r="H60" s="41">
        <v>18</v>
      </c>
      <c r="I60" s="184"/>
      <c r="J60" s="41"/>
      <c r="K60" s="185"/>
      <c r="L60" s="41">
        <v>1</v>
      </c>
      <c r="M60" s="41">
        <v>1</v>
      </c>
      <c r="N60" s="41"/>
      <c r="O60" s="98"/>
    </row>
    <row r="61" spans="2:15" ht="27" customHeight="1" x14ac:dyDescent="0.5">
      <c r="B61" s="149" t="s">
        <v>76</v>
      </c>
      <c r="C61" s="206" t="s">
        <v>77</v>
      </c>
      <c r="D61" s="27">
        <v>1</v>
      </c>
      <c r="E61" s="28" t="s">
        <v>78</v>
      </c>
      <c r="F61" s="29">
        <f t="shared" si="13"/>
        <v>26</v>
      </c>
      <c r="G61" s="155">
        <f>SUM(F61:F63)</f>
        <v>66</v>
      </c>
      <c r="H61" s="28">
        <v>23</v>
      </c>
      <c r="I61" s="158">
        <f>SUM(H61:H63)</f>
        <v>63</v>
      </c>
      <c r="J61" s="28">
        <v>3</v>
      </c>
      <c r="K61" s="161">
        <f>SUM(J61:J63)</f>
        <v>3</v>
      </c>
      <c r="L61" s="28">
        <v>1</v>
      </c>
      <c r="M61" s="28"/>
      <c r="N61" s="28"/>
      <c r="O61" s="95"/>
    </row>
    <row r="62" spans="2:15" ht="27" customHeight="1" x14ac:dyDescent="0.5">
      <c r="B62" s="150"/>
      <c r="C62" s="207"/>
      <c r="D62" s="31">
        <v>2</v>
      </c>
      <c r="E62" s="32" t="s">
        <v>79</v>
      </c>
      <c r="F62" s="33">
        <f t="shared" si="13"/>
        <v>21</v>
      </c>
      <c r="G62" s="156"/>
      <c r="H62" s="32">
        <v>21</v>
      </c>
      <c r="I62" s="159"/>
      <c r="J62" s="32"/>
      <c r="K62" s="162"/>
      <c r="L62" s="32"/>
      <c r="M62" s="32">
        <v>1</v>
      </c>
      <c r="N62" s="32"/>
      <c r="O62" s="96"/>
    </row>
    <row r="63" spans="2:15" ht="27" customHeight="1" thickBot="1" x14ac:dyDescent="0.55000000000000004">
      <c r="B63" s="151"/>
      <c r="C63" s="208"/>
      <c r="D63" s="35">
        <v>3</v>
      </c>
      <c r="E63" s="36" t="s">
        <v>80</v>
      </c>
      <c r="F63" s="37">
        <f t="shared" si="13"/>
        <v>19</v>
      </c>
      <c r="G63" s="157"/>
      <c r="H63" s="36">
        <v>19</v>
      </c>
      <c r="I63" s="160"/>
      <c r="J63" s="36"/>
      <c r="K63" s="163"/>
      <c r="L63" s="36">
        <v>1</v>
      </c>
      <c r="M63" s="36"/>
      <c r="N63" s="36">
        <v>1</v>
      </c>
      <c r="O63" s="99"/>
    </row>
    <row r="64" spans="2:15" ht="27" customHeight="1" x14ac:dyDescent="0.5">
      <c r="B64" s="165" t="s">
        <v>81</v>
      </c>
      <c r="C64" s="180" t="s">
        <v>82</v>
      </c>
      <c r="D64" s="49">
        <v>1</v>
      </c>
      <c r="E64" s="50" t="s">
        <v>83</v>
      </c>
      <c r="F64" s="51">
        <f t="shared" si="13"/>
        <v>27</v>
      </c>
      <c r="G64" s="186">
        <f>SUM(F64:F66)</f>
        <v>72</v>
      </c>
      <c r="H64" s="50">
        <v>25</v>
      </c>
      <c r="I64" s="187">
        <f>SUM(H64:H66)</f>
        <v>70</v>
      </c>
      <c r="J64" s="50">
        <v>2</v>
      </c>
      <c r="K64" s="188">
        <f>SUM(J64:J66)</f>
        <v>2</v>
      </c>
      <c r="L64" s="50"/>
      <c r="M64" s="50">
        <v>2</v>
      </c>
      <c r="N64" s="50"/>
      <c r="O64" s="97"/>
    </row>
    <row r="65" spans="2:16" ht="27" customHeight="1" x14ac:dyDescent="0.5">
      <c r="B65" s="166"/>
      <c r="C65" s="181"/>
      <c r="D65" s="31">
        <v>2</v>
      </c>
      <c r="E65" s="32" t="s">
        <v>84</v>
      </c>
      <c r="F65" s="33">
        <f t="shared" si="13"/>
        <v>24</v>
      </c>
      <c r="G65" s="172"/>
      <c r="H65" s="32">
        <v>24</v>
      </c>
      <c r="I65" s="175"/>
      <c r="J65" s="32"/>
      <c r="K65" s="178"/>
      <c r="L65" s="32"/>
      <c r="M65" s="32">
        <v>2</v>
      </c>
      <c r="N65" s="32"/>
      <c r="O65" s="96"/>
    </row>
    <row r="66" spans="2:16" ht="27" customHeight="1" thickBot="1" x14ac:dyDescent="0.55000000000000004">
      <c r="B66" s="167"/>
      <c r="C66" s="182"/>
      <c r="D66" s="35">
        <v>3</v>
      </c>
      <c r="E66" s="36" t="s">
        <v>85</v>
      </c>
      <c r="F66" s="37">
        <f t="shared" si="13"/>
        <v>21</v>
      </c>
      <c r="G66" s="173"/>
      <c r="H66" s="36">
        <v>21</v>
      </c>
      <c r="I66" s="176"/>
      <c r="J66" s="36"/>
      <c r="K66" s="179"/>
      <c r="L66" s="36"/>
      <c r="M66" s="36">
        <v>1</v>
      </c>
      <c r="N66" s="36"/>
      <c r="O66" s="99"/>
    </row>
    <row r="67" spans="2:16" ht="15" customHeight="1" x14ac:dyDescent="0.5">
      <c r="B67" s="64"/>
      <c r="C67" s="65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100"/>
    </row>
    <row r="68" spans="2:16" ht="26.05" customHeight="1" thickBot="1" x14ac:dyDescent="0.4">
      <c r="B68" s="199" t="s">
        <v>86</v>
      </c>
      <c r="C68" s="199"/>
      <c r="D68" s="66"/>
      <c r="E68" s="66"/>
      <c r="F68" s="200"/>
      <c r="G68" s="200"/>
      <c r="H68" s="200"/>
      <c r="I68" s="200"/>
      <c r="J68" s="200"/>
      <c r="K68" s="200"/>
      <c r="L68" s="66"/>
      <c r="M68" s="66"/>
      <c r="N68" s="66"/>
      <c r="O68" s="66"/>
    </row>
    <row r="69" spans="2:16" ht="28" customHeight="1" thickBot="1" x14ac:dyDescent="0.55000000000000004">
      <c r="B69" s="101" t="s">
        <v>87</v>
      </c>
      <c r="C69" s="102" t="s">
        <v>88</v>
      </c>
      <c r="D69" s="103">
        <v>1</v>
      </c>
      <c r="E69" s="104" t="s">
        <v>89</v>
      </c>
      <c r="F69" s="105">
        <f>H69+J69</f>
        <v>13</v>
      </c>
      <c r="G69" s="105">
        <f>SUM(F69)</f>
        <v>13</v>
      </c>
      <c r="H69" s="106">
        <v>13</v>
      </c>
      <c r="I69" s="107">
        <f>SUM(H69)</f>
        <v>13</v>
      </c>
      <c r="J69" s="108"/>
      <c r="K69" s="109">
        <f>SUM(J69)</f>
        <v>0</v>
      </c>
      <c r="L69" s="106" t="s">
        <v>152</v>
      </c>
      <c r="M69" s="106">
        <v>3</v>
      </c>
      <c r="N69" s="106">
        <v>1</v>
      </c>
      <c r="O69" s="110"/>
    </row>
    <row r="70" spans="2:16" ht="15" customHeight="1" thickBot="1" x14ac:dyDescent="0.4"/>
    <row r="71" spans="2:16" ht="37" customHeight="1" thickBot="1" x14ac:dyDescent="0.4">
      <c r="B71" s="201" t="s">
        <v>90</v>
      </c>
      <c r="C71" s="202"/>
      <c r="D71" s="203"/>
      <c r="E71" s="111">
        <f>SUM(E72:E73)</f>
        <v>32</v>
      </c>
      <c r="F71" s="204">
        <f>SUM(F72:G73)</f>
        <v>653</v>
      </c>
      <c r="G71" s="205"/>
      <c r="H71" s="204">
        <f t="shared" ref="H71" si="14">SUM(H72:I73)</f>
        <v>501</v>
      </c>
      <c r="I71" s="205"/>
      <c r="J71" s="204">
        <f t="shared" ref="J71" si="15">SUM(J72:K73)</f>
        <v>152</v>
      </c>
      <c r="K71" s="205"/>
      <c r="L71" s="112">
        <f>SUM(L72:L73)</f>
        <v>12</v>
      </c>
      <c r="M71" s="112">
        <f t="shared" ref="M71:O71" si="16">SUM(M72:M73)</f>
        <v>23</v>
      </c>
      <c r="N71" s="112">
        <f t="shared" si="16"/>
        <v>5</v>
      </c>
      <c r="O71" s="112">
        <f t="shared" si="16"/>
        <v>0</v>
      </c>
    </row>
    <row r="72" spans="2:16" ht="27" customHeight="1" x14ac:dyDescent="0.35">
      <c r="B72" s="193" t="s">
        <v>13</v>
      </c>
      <c r="C72" s="195" t="s">
        <v>145</v>
      </c>
      <c r="D72" s="195"/>
      <c r="E72" s="21">
        <v>31</v>
      </c>
      <c r="F72" s="196">
        <f>SUM(G75:G106)</f>
        <v>644</v>
      </c>
      <c r="G72" s="196"/>
      <c r="H72" s="196">
        <f>SUM(I75:I106)</f>
        <v>501</v>
      </c>
      <c r="I72" s="196"/>
      <c r="J72" s="196">
        <f>SUM(K75:K106)</f>
        <v>143</v>
      </c>
      <c r="K72" s="196"/>
      <c r="L72" s="21">
        <f>SUM(L75:L106)</f>
        <v>12</v>
      </c>
      <c r="M72" s="21">
        <f t="shared" ref="M72:O72" si="17">SUM(M75:M106)</f>
        <v>23</v>
      </c>
      <c r="N72" s="21">
        <f t="shared" si="17"/>
        <v>5</v>
      </c>
      <c r="O72" s="21">
        <f t="shared" si="17"/>
        <v>0</v>
      </c>
    </row>
    <row r="73" spans="2:16" ht="27" customHeight="1" thickBot="1" x14ac:dyDescent="0.4">
      <c r="B73" s="194"/>
      <c r="C73" s="197" t="s">
        <v>146</v>
      </c>
      <c r="D73" s="197"/>
      <c r="E73" s="22">
        <v>1</v>
      </c>
      <c r="F73" s="198">
        <f>SUM(G109:G109)</f>
        <v>9</v>
      </c>
      <c r="G73" s="198"/>
      <c r="H73" s="198">
        <f>SUM(H109:H109)</f>
        <v>0</v>
      </c>
      <c r="I73" s="198"/>
      <c r="J73" s="198">
        <f>SUM(K109:K109)</f>
        <v>9</v>
      </c>
      <c r="K73" s="198"/>
      <c r="L73" s="22">
        <f>SUM(L109:L109)</f>
        <v>0</v>
      </c>
      <c r="M73" s="22">
        <f>SUM(M109:M109)</f>
        <v>0</v>
      </c>
      <c r="N73" s="22">
        <f>SUM(N109:N109)</f>
        <v>0</v>
      </c>
      <c r="O73" s="22">
        <f>SUM(O109:O109)</f>
        <v>0</v>
      </c>
    </row>
    <row r="74" spans="2:16" ht="10" customHeight="1" thickBot="1" x14ac:dyDescent="0.4"/>
    <row r="75" spans="2:16" ht="26.05" customHeight="1" x14ac:dyDescent="0.4">
      <c r="B75" s="165" t="s">
        <v>91</v>
      </c>
      <c r="C75" s="180" t="s">
        <v>92</v>
      </c>
      <c r="D75" s="44">
        <v>1</v>
      </c>
      <c r="E75" s="28" t="s">
        <v>93</v>
      </c>
      <c r="F75" s="29">
        <f>H75+J75</f>
        <v>25</v>
      </c>
      <c r="G75" s="171">
        <f>SUM(F75:F78)</f>
        <v>84</v>
      </c>
      <c r="H75" s="28">
        <v>25</v>
      </c>
      <c r="I75" s="174">
        <f>SUM(H75:H78)</f>
        <v>80</v>
      </c>
      <c r="J75" s="28"/>
      <c r="K75" s="177">
        <f>SUM(J75:J78)</f>
        <v>4</v>
      </c>
      <c r="L75" s="28"/>
      <c r="M75" s="28">
        <v>1</v>
      </c>
      <c r="N75" s="28"/>
      <c r="O75" s="30"/>
    </row>
    <row r="76" spans="2:16" ht="26.05" customHeight="1" x14ac:dyDescent="0.4">
      <c r="B76" s="166"/>
      <c r="C76" s="181"/>
      <c r="D76" s="45">
        <v>2</v>
      </c>
      <c r="E76" s="32" t="s">
        <v>94</v>
      </c>
      <c r="F76" s="33">
        <f>H76+J76</f>
        <v>23</v>
      </c>
      <c r="G76" s="172"/>
      <c r="H76" s="32">
        <v>23</v>
      </c>
      <c r="I76" s="175"/>
      <c r="J76" s="32"/>
      <c r="K76" s="178"/>
      <c r="L76" s="32"/>
      <c r="M76" s="32"/>
      <c r="N76" s="32">
        <v>1</v>
      </c>
      <c r="O76" s="46"/>
    </row>
    <row r="77" spans="2:16" ht="26.05" customHeight="1" x14ac:dyDescent="0.4">
      <c r="B77" s="166"/>
      <c r="C77" s="181"/>
      <c r="D77" s="45">
        <v>3</v>
      </c>
      <c r="E77" s="32" t="s">
        <v>95</v>
      </c>
      <c r="F77" s="33">
        <f>H77+J77</f>
        <v>21</v>
      </c>
      <c r="G77" s="172"/>
      <c r="H77" s="32">
        <v>18</v>
      </c>
      <c r="I77" s="175"/>
      <c r="J77" s="32">
        <v>3</v>
      </c>
      <c r="K77" s="178"/>
      <c r="L77" s="32"/>
      <c r="M77" s="32"/>
      <c r="N77" s="32"/>
      <c r="O77" s="46"/>
    </row>
    <row r="78" spans="2:16" ht="26.05" customHeight="1" thickBot="1" x14ac:dyDescent="0.45">
      <c r="B78" s="167"/>
      <c r="C78" s="182"/>
      <c r="D78" s="113">
        <v>4</v>
      </c>
      <c r="E78" s="41" t="s">
        <v>96</v>
      </c>
      <c r="F78" s="42">
        <f>H78+J78</f>
        <v>15</v>
      </c>
      <c r="G78" s="183"/>
      <c r="H78" s="41">
        <v>14</v>
      </c>
      <c r="I78" s="184"/>
      <c r="J78" s="41">
        <v>1</v>
      </c>
      <c r="K78" s="185"/>
      <c r="L78" s="41">
        <v>2</v>
      </c>
      <c r="M78" s="41">
        <v>1</v>
      </c>
      <c r="N78" s="41"/>
      <c r="O78" s="53"/>
    </row>
    <row r="79" spans="2:16" ht="30.75" customHeight="1" x14ac:dyDescent="0.4">
      <c r="B79" s="165" t="s">
        <v>97</v>
      </c>
      <c r="C79" s="168" t="s">
        <v>98</v>
      </c>
      <c r="D79" s="44">
        <v>1</v>
      </c>
      <c r="E79" s="125" t="s">
        <v>99</v>
      </c>
      <c r="F79" s="29">
        <f t="shared" ref="F79:F105" si="18">H79+J79</f>
        <v>8</v>
      </c>
      <c r="G79" s="171">
        <f>SUM(F79:F87)</f>
        <v>186</v>
      </c>
      <c r="H79" s="28">
        <v>8</v>
      </c>
      <c r="I79" s="174">
        <f>SUM(H79:H87)</f>
        <v>57</v>
      </c>
      <c r="J79" s="28"/>
      <c r="K79" s="177">
        <f>SUM(J79:J87)</f>
        <v>129</v>
      </c>
      <c r="L79" s="28"/>
      <c r="M79" s="28"/>
      <c r="N79" s="28"/>
      <c r="O79" s="30"/>
      <c r="P79" s="120" t="s">
        <v>141</v>
      </c>
    </row>
    <row r="80" spans="2:16" ht="30.75" customHeight="1" x14ac:dyDescent="0.4">
      <c r="B80" s="189"/>
      <c r="C80" s="191"/>
      <c r="D80" s="45">
        <v>1</v>
      </c>
      <c r="E80" s="126" t="s">
        <v>100</v>
      </c>
      <c r="F80" s="33">
        <f t="shared" si="18"/>
        <v>24</v>
      </c>
      <c r="G80" s="186"/>
      <c r="H80" s="32"/>
      <c r="I80" s="187"/>
      <c r="J80" s="32">
        <v>24</v>
      </c>
      <c r="K80" s="188"/>
      <c r="L80" s="32"/>
      <c r="M80" s="32"/>
      <c r="N80" s="32"/>
      <c r="O80" s="46"/>
    </row>
    <row r="81" spans="2:16" ht="30.75" customHeight="1" x14ac:dyDescent="0.4">
      <c r="B81" s="166"/>
      <c r="C81" s="169"/>
      <c r="D81" s="45">
        <v>1</v>
      </c>
      <c r="E81" s="130" t="s">
        <v>149</v>
      </c>
      <c r="F81" s="33">
        <f t="shared" si="18"/>
        <v>25</v>
      </c>
      <c r="G81" s="172"/>
      <c r="H81" s="32"/>
      <c r="I81" s="175"/>
      <c r="J81" s="32">
        <v>25</v>
      </c>
      <c r="K81" s="178"/>
      <c r="L81" s="32"/>
      <c r="M81" s="32"/>
      <c r="N81" s="32"/>
      <c r="O81" s="46"/>
    </row>
    <row r="82" spans="2:16" ht="26.05" customHeight="1" x14ac:dyDescent="0.4">
      <c r="B82" s="166"/>
      <c r="C82" s="169"/>
      <c r="D82" s="45">
        <v>2</v>
      </c>
      <c r="E82" s="126" t="s">
        <v>101</v>
      </c>
      <c r="F82" s="33">
        <f t="shared" si="18"/>
        <v>12</v>
      </c>
      <c r="G82" s="172"/>
      <c r="H82" s="32">
        <v>12</v>
      </c>
      <c r="I82" s="175"/>
      <c r="J82" s="32"/>
      <c r="K82" s="178"/>
      <c r="L82" s="32"/>
      <c r="M82" s="32"/>
      <c r="N82" s="32"/>
      <c r="O82" s="46"/>
      <c r="P82" s="120" t="s">
        <v>141</v>
      </c>
    </row>
    <row r="83" spans="2:16" ht="26.05" customHeight="1" x14ac:dyDescent="0.4">
      <c r="B83" s="166"/>
      <c r="C83" s="169"/>
      <c r="D83" s="45">
        <v>2</v>
      </c>
      <c r="E83" s="126" t="s">
        <v>102</v>
      </c>
      <c r="F83" s="33">
        <f t="shared" si="18"/>
        <v>25</v>
      </c>
      <c r="G83" s="172"/>
      <c r="H83" s="32"/>
      <c r="I83" s="175"/>
      <c r="J83" s="32">
        <v>25</v>
      </c>
      <c r="K83" s="178"/>
      <c r="L83" s="32"/>
      <c r="M83" s="32"/>
      <c r="N83" s="32"/>
      <c r="O83" s="46"/>
    </row>
    <row r="84" spans="2:16" ht="26.05" customHeight="1" x14ac:dyDescent="0.4">
      <c r="B84" s="166"/>
      <c r="C84" s="169"/>
      <c r="D84" s="45">
        <v>3</v>
      </c>
      <c r="E84" s="126" t="s">
        <v>103</v>
      </c>
      <c r="F84" s="33">
        <f t="shared" si="18"/>
        <v>25</v>
      </c>
      <c r="G84" s="172"/>
      <c r="H84" s="32">
        <v>20</v>
      </c>
      <c r="I84" s="175"/>
      <c r="J84" s="32">
        <v>5</v>
      </c>
      <c r="K84" s="178"/>
      <c r="L84" s="32">
        <v>1</v>
      </c>
      <c r="M84" s="32"/>
      <c r="N84" s="32"/>
      <c r="O84" s="46"/>
    </row>
    <row r="85" spans="2:16" ht="26.05" customHeight="1" x14ac:dyDescent="0.4">
      <c r="B85" s="166"/>
      <c r="C85" s="169"/>
      <c r="D85" s="45">
        <v>3</v>
      </c>
      <c r="E85" s="126" t="s">
        <v>104</v>
      </c>
      <c r="F85" s="33">
        <f t="shared" si="18"/>
        <v>23</v>
      </c>
      <c r="G85" s="172"/>
      <c r="H85" s="32"/>
      <c r="I85" s="175"/>
      <c r="J85" s="32">
        <v>23</v>
      </c>
      <c r="K85" s="178"/>
      <c r="L85" s="32"/>
      <c r="M85" s="32"/>
      <c r="N85" s="32"/>
      <c r="O85" s="46"/>
    </row>
    <row r="86" spans="2:16" ht="26.05" customHeight="1" x14ac:dyDescent="0.4">
      <c r="B86" s="190"/>
      <c r="C86" s="192"/>
      <c r="D86" s="45">
        <v>4</v>
      </c>
      <c r="E86" s="126" t="s">
        <v>105</v>
      </c>
      <c r="F86" s="33">
        <f t="shared" si="18"/>
        <v>21</v>
      </c>
      <c r="G86" s="172"/>
      <c r="H86" s="32">
        <v>17</v>
      </c>
      <c r="I86" s="175"/>
      <c r="J86" s="32">
        <v>4</v>
      </c>
      <c r="K86" s="178"/>
      <c r="L86" s="32"/>
      <c r="M86" s="32">
        <v>2</v>
      </c>
      <c r="N86" s="32"/>
      <c r="O86" s="46"/>
    </row>
    <row r="87" spans="2:16" ht="26.05" customHeight="1" thickBot="1" x14ac:dyDescent="0.45">
      <c r="B87" s="167"/>
      <c r="C87" s="170"/>
      <c r="D87" s="47">
        <v>4</v>
      </c>
      <c r="E87" s="127" t="s">
        <v>106</v>
      </c>
      <c r="F87" s="37">
        <f t="shared" si="18"/>
        <v>23</v>
      </c>
      <c r="G87" s="173"/>
      <c r="H87" s="36"/>
      <c r="I87" s="176"/>
      <c r="J87" s="36">
        <v>23</v>
      </c>
      <c r="K87" s="179"/>
      <c r="L87" s="36"/>
      <c r="M87" s="36"/>
      <c r="N87" s="36"/>
      <c r="O87" s="48"/>
    </row>
    <row r="88" spans="2:16" ht="26.05" customHeight="1" x14ac:dyDescent="0.4">
      <c r="B88" s="165" t="s">
        <v>107</v>
      </c>
      <c r="C88" s="180" t="s">
        <v>108</v>
      </c>
      <c r="D88" s="114">
        <v>1</v>
      </c>
      <c r="E88" s="50" t="s">
        <v>109</v>
      </c>
      <c r="F88" s="51">
        <f t="shared" si="18"/>
        <v>21</v>
      </c>
      <c r="G88" s="186">
        <f>SUM(F88:F91)</f>
        <v>70</v>
      </c>
      <c r="H88" s="50">
        <v>21</v>
      </c>
      <c r="I88" s="187">
        <f>SUM(H88:H91)</f>
        <v>69</v>
      </c>
      <c r="J88" s="50"/>
      <c r="K88" s="188">
        <f>SUM(J88:J91)</f>
        <v>1</v>
      </c>
      <c r="L88" s="50"/>
      <c r="M88" s="50">
        <v>1</v>
      </c>
      <c r="N88" s="50"/>
      <c r="O88" s="115"/>
    </row>
    <row r="89" spans="2:16" ht="26.05" customHeight="1" x14ac:dyDescent="0.4">
      <c r="B89" s="166"/>
      <c r="C89" s="181"/>
      <c r="D89" s="45">
        <v>2</v>
      </c>
      <c r="E89" s="32" t="s">
        <v>110</v>
      </c>
      <c r="F89" s="33">
        <f t="shared" si="18"/>
        <v>21</v>
      </c>
      <c r="G89" s="172"/>
      <c r="H89" s="32">
        <v>20</v>
      </c>
      <c r="I89" s="175"/>
      <c r="J89" s="32">
        <v>1</v>
      </c>
      <c r="K89" s="178"/>
      <c r="L89" s="32">
        <v>1</v>
      </c>
      <c r="M89" s="32">
        <v>1</v>
      </c>
      <c r="N89" s="32">
        <v>1</v>
      </c>
      <c r="O89" s="46"/>
    </row>
    <row r="90" spans="2:16" ht="26.05" customHeight="1" x14ac:dyDescent="0.35">
      <c r="B90" s="166"/>
      <c r="C90" s="181"/>
      <c r="D90" s="45">
        <v>3</v>
      </c>
      <c r="E90" s="32" t="s">
        <v>111</v>
      </c>
      <c r="F90" s="33">
        <f t="shared" si="18"/>
        <v>16</v>
      </c>
      <c r="G90" s="172"/>
      <c r="H90" s="32">
        <v>16</v>
      </c>
      <c r="I90" s="175"/>
      <c r="J90" s="32"/>
      <c r="K90" s="178"/>
      <c r="L90" s="32"/>
      <c r="M90" s="32">
        <v>4</v>
      </c>
      <c r="N90" s="32"/>
      <c r="O90" s="34"/>
    </row>
    <row r="91" spans="2:16" ht="26.05" customHeight="1" thickBot="1" x14ac:dyDescent="0.4">
      <c r="B91" s="167"/>
      <c r="C91" s="182"/>
      <c r="D91" s="47">
        <v>4</v>
      </c>
      <c r="E91" s="36" t="s">
        <v>112</v>
      </c>
      <c r="F91" s="37">
        <f t="shared" si="18"/>
        <v>12</v>
      </c>
      <c r="G91" s="173"/>
      <c r="H91" s="36">
        <v>12</v>
      </c>
      <c r="I91" s="176"/>
      <c r="J91" s="36"/>
      <c r="K91" s="179"/>
      <c r="L91" s="36">
        <v>1</v>
      </c>
      <c r="M91" s="36"/>
      <c r="N91" s="36"/>
      <c r="O91" s="38"/>
    </row>
    <row r="92" spans="2:16" ht="26.05" customHeight="1" x14ac:dyDescent="0.4">
      <c r="B92" s="165" t="s">
        <v>113</v>
      </c>
      <c r="C92" s="180" t="s">
        <v>114</v>
      </c>
      <c r="D92" s="44">
        <v>1</v>
      </c>
      <c r="E92" s="28" t="s">
        <v>115</v>
      </c>
      <c r="F92" s="29">
        <f t="shared" si="18"/>
        <v>17</v>
      </c>
      <c r="G92" s="171">
        <f>SUM(F92:F94)</f>
        <v>60</v>
      </c>
      <c r="H92" s="28">
        <v>17</v>
      </c>
      <c r="I92" s="174">
        <f>SUM(H92:H94)</f>
        <v>60</v>
      </c>
      <c r="J92" s="28"/>
      <c r="K92" s="177">
        <f>SUM(J92:J94)</f>
        <v>0</v>
      </c>
      <c r="L92" s="28"/>
      <c r="M92" s="28"/>
      <c r="N92" s="28"/>
      <c r="O92" s="30"/>
      <c r="P92" s="120" t="s">
        <v>141</v>
      </c>
    </row>
    <row r="93" spans="2:16" ht="26.05" customHeight="1" x14ac:dyDescent="0.4">
      <c r="B93" s="166"/>
      <c r="C93" s="181"/>
      <c r="D93" s="45">
        <v>2</v>
      </c>
      <c r="E93" s="32" t="s">
        <v>116</v>
      </c>
      <c r="F93" s="33">
        <f t="shared" si="18"/>
        <v>25</v>
      </c>
      <c r="G93" s="172"/>
      <c r="H93" s="32">
        <v>25</v>
      </c>
      <c r="I93" s="175"/>
      <c r="J93" s="32"/>
      <c r="K93" s="178"/>
      <c r="L93" s="32"/>
      <c r="M93" s="32"/>
      <c r="N93" s="32"/>
      <c r="O93" s="46"/>
    </row>
    <row r="94" spans="2:16" ht="26.05" customHeight="1" thickBot="1" x14ac:dyDescent="0.45">
      <c r="B94" s="167"/>
      <c r="C94" s="182"/>
      <c r="D94" s="47">
        <v>3</v>
      </c>
      <c r="E94" s="36" t="s">
        <v>117</v>
      </c>
      <c r="F94" s="37">
        <f t="shared" si="18"/>
        <v>18</v>
      </c>
      <c r="G94" s="173"/>
      <c r="H94" s="36">
        <v>18</v>
      </c>
      <c r="I94" s="176"/>
      <c r="J94" s="36"/>
      <c r="K94" s="179"/>
      <c r="L94" s="36"/>
      <c r="M94" s="36">
        <v>1</v>
      </c>
      <c r="N94" s="36"/>
      <c r="O94" s="48"/>
    </row>
    <row r="95" spans="2:16" ht="26.05" customHeight="1" x14ac:dyDescent="0.4">
      <c r="B95" s="165" t="s">
        <v>118</v>
      </c>
      <c r="C95" s="168" t="s">
        <v>119</v>
      </c>
      <c r="D95" s="44">
        <v>1</v>
      </c>
      <c r="E95" s="28" t="s">
        <v>120</v>
      </c>
      <c r="F95" s="29">
        <f t="shared" si="18"/>
        <v>24</v>
      </c>
      <c r="G95" s="171">
        <f>SUM(F95:F98)</f>
        <v>84</v>
      </c>
      <c r="H95" s="28">
        <v>24</v>
      </c>
      <c r="I95" s="174">
        <f>SUM(H95:H98)</f>
        <v>83</v>
      </c>
      <c r="J95" s="28"/>
      <c r="K95" s="177">
        <f>SUM(J95:J98)</f>
        <v>1</v>
      </c>
      <c r="L95" s="28">
        <v>1</v>
      </c>
      <c r="M95" s="28">
        <v>1</v>
      </c>
      <c r="N95" s="28"/>
      <c r="O95" s="30"/>
    </row>
    <row r="96" spans="2:16" ht="26.05" customHeight="1" x14ac:dyDescent="0.4">
      <c r="B96" s="166"/>
      <c r="C96" s="169"/>
      <c r="D96" s="45">
        <v>2</v>
      </c>
      <c r="E96" s="32" t="s">
        <v>121</v>
      </c>
      <c r="F96" s="33">
        <f t="shared" si="18"/>
        <v>24</v>
      </c>
      <c r="G96" s="172"/>
      <c r="H96" s="32">
        <v>24</v>
      </c>
      <c r="I96" s="175"/>
      <c r="J96" s="32"/>
      <c r="K96" s="178"/>
      <c r="L96" s="32">
        <v>1</v>
      </c>
      <c r="M96" s="32"/>
      <c r="N96" s="32"/>
      <c r="O96" s="46"/>
    </row>
    <row r="97" spans="2:15" ht="26.05" customHeight="1" x14ac:dyDescent="0.4">
      <c r="B97" s="166"/>
      <c r="C97" s="169"/>
      <c r="D97" s="45">
        <v>3</v>
      </c>
      <c r="E97" s="32" t="s">
        <v>122</v>
      </c>
      <c r="F97" s="33">
        <f t="shared" si="18"/>
        <v>16</v>
      </c>
      <c r="G97" s="172"/>
      <c r="H97" s="32">
        <v>15</v>
      </c>
      <c r="I97" s="175"/>
      <c r="J97" s="32">
        <v>1</v>
      </c>
      <c r="K97" s="178"/>
      <c r="L97" s="32"/>
      <c r="M97" s="32"/>
      <c r="N97" s="32">
        <v>2</v>
      </c>
      <c r="O97" s="46"/>
    </row>
    <row r="98" spans="2:15" ht="26.05" customHeight="1" thickBot="1" x14ac:dyDescent="0.45">
      <c r="B98" s="167"/>
      <c r="C98" s="170"/>
      <c r="D98" s="47">
        <v>4</v>
      </c>
      <c r="E98" s="36" t="s">
        <v>123</v>
      </c>
      <c r="F98" s="37">
        <f t="shared" si="18"/>
        <v>20</v>
      </c>
      <c r="G98" s="173"/>
      <c r="H98" s="36">
        <v>20</v>
      </c>
      <c r="I98" s="176"/>
      <c r="J98" s="36"/>
      <c r="K98" s="179"/>
      <c r="L98" s="36"/>
      <c r="M98" s="36"/>
      <c r="N98" s="36"/>
      <c r="O98" s="48"/>
    </row>
    <row r="99" spans="2:15" ht="26.05" customHeight="1" x14ac:dyDescent="0.35">
      <c r="B99" s="165" t="s">
        <v>124</v>
      </c>
      <c r="C99" s="180" t="s">
        <v>125</v>
      </c>
      <c r="D99" s="44">
        <v>1</v>
      </c>
      <c r="E99" s="28" t="s">
        <v>126</v>
      </c>
      <c r="F99" s="29">
        <f t="shared" si="18"/>
        <v>19</v>
      </c>
      <c r="G99" s="171">
        <f>SUM(F99:F102)</f>
        <v>71</v>
      </c>
      <c r="H99" s="28">
        <v>19</v>
      </c>
      <c r="I99" s="174">
        <f>SUM(H99:H102)</f>
        <v>70</v>
      </c>
      <c r="J99" s="28"/>
      <c r="K99" s="177">
        <f>SUM(J99:J102)</f>
        <v>1</v>
      </c>
      <c r="L99" s="28"/>
      <c r="M99" s="28"/>
      <c r="N99" s="28"/>
      <c r="O99" s="39"/>
    </row>
    <row r="100" spans="2:15" ht="26.05" customHeight="1" x14ac:dyDescent="0.35">
      <c r="B100" s="166"/>
      <c r="C100" s="181"/>
      <c r="D100" s="45">
        <v>2</v>
      </c>
      <c r="E100" s="32" t="s">
        <v>127</v>
      </c>
      <c r="F100" s="33">
        <f t="shared" si="18"/>
        <v>21</v>
      </c>
      <c r="G100" s="172"/>
      <c r="H100" s="32">
        <v>20</v>
      </c>
      <c r="I100" s="175"/>
      <c r="J100" s="32">
        <v>1</v>
      </c>
      <c r="K100" s="178"/>
      <c r="L100" s="32"/>
      <c r="M100" s="32">
        <v>1</v>
      </c>
      <c r="N100" s="32"/>
      <c r="O100" s="34"/>
    </row>
    <row r="101" spans="2:15" ht="26.05" customHeight="1" x14ac:dyDescent="0.35">
      <c r="B101" s="166"/>
      <c r="C101" s="181"/>
      <c r="D101" s="45">
        <v>3</v>
      </c>
      <c r="E101" s="32" t="s">
        <v>128</v>
      </c>
      <c r="F101" s="33">
        <f t="shared" si="18"/>
        <v>16</v>
      </c>
      <c r="G101" s="172"/>
      <c r="H101" s="32">
        <v>16</v>
      </c>
      <c r="I101" s="175"/>
      <c r="J101" s="32"/>
      <c r="K101" s="178"/>
      <c r="L101" s="32"/>
      <c r="M101" s="32">
        <v>2</v>
      </c>
      <c r="N101" s="32"/>
      <c r="O101" s="34"/>
    </row>
    <row r="102" spans="2:15" ht="26.05" customHeight="1" thickBot="1" x14ac:dyDescent="0.4">
      <c r="B102" s="167"/>
      <c r="C102" s="182"/>
      <c r="D102" s="113">
        <v>4</v>
      </c>
      <c r="E102" s="41" t="s">
        <v>129</v>
      </c>
      <c r="F102" s="42">
        <f t="shared" si="18"/>
        <v>15</v>
      </c>
      <c r="G102" s="183"/>
      <c r="H102" s="41">
        <v>15</v>
      </c>
      <c r="I102" s="184"/>
      <c r="J102" s="41"/>
      <c r="K102" s="185"/>
      <c r="L102" s="41">
        <v>1</v>
      </c>
      <c r="M102" s="41">
        <v>5</v>
      </c>
      <c r="N102" s="41"/>
      <c r="O102" s="43"/>
    </row>
    <row r="103" spans="2:15" ht="26.05" customHeight="1" x14ac:dyDescent="0.4">
      <c r="B103" s="149" t="s">
        <v>27</v>
      </c>
      <c r="C103" s="152" t="s">
        <v>28</v>
      </c>
      <c r="D103" s="44">
        <v>1</v>
      </c>
      <c r="E103" s="125" t="s">
        <v>130</v>
      </c>
      <c r="F103" s="29">
        <f t="shared" si="18"/>
        <v>25</v>
      </c>
      <c r="G103" s="155">
        <f>SUM(F103:F106)</f>
        <v>89</v>
      </c>
      <c r="H103" s="28">
        <v>25</v>
      </c>
      <c r="I103" s="158">
        <f>SUM(H103:H106)</f>
        <v>82</v>
      </c>
      <c r="J103" s="28"/>
      <c r="K103" s="161">
        <f>SUM(J103:J106)</f>
        <v>7</v>
      </c>
      <c r="L103" s="28"/>
      <c r="M103" s="28"/>
      <c r="N103" s="28"/>
      <c r="O103" s="30"/>
    </row>
    <row r="104" spans="2:15" ht="26.05" customHeight="1" x14ac:dyDescent="0.4">
      <c r="B104" s="150"/>
      <c r="C104" s="153"/>
      <c r="D104" s="45">
        <v>2</v>
      </c>
      <c r="E104" s="126" t="s">
        <v>131</v>
      </c>
      <c r="F104" s="33">
        <f t="shared" si="18"/>
        <v>24</v>
      </c>
      <c r="G104" s="156"/>
      <c r="H104" s="32">
        <v>24</v>
      </c>
      <c r="I104" s="159"/>
      <c r="J104" s="32"/>
      <c r="K104" s="162"/>
      <c r="L104" s="32">
        <v>1</v>
      </c>
      <c r="M104" s="32">
        <v>1</v>
      </c>
      <c r="N104" s="32"/>
      <c r="O104" s="46"/>
    </row>
    <row r="105" spans="2:15" ht="26.05" customHeight="1" x14ac:dyDescent="0.4">
      <c r="B105" s="150"/>
      <c r="C105" s="153"/>
      <c r="D105" s="45">
        <v>3</v>
      </c>
      <c r="E105" s="126" t="s">
        <v>132</v>
      </c>
      <c r="F105" s="33">
        <f t="shared" si="18"/>
        <v>22</v>
      </c>
      <c r="G105" s="156"/>
      <c r="H105" s="32">
        <v>18</v>
      </c>
      <c r="I105" s="159"/>
      <c r="J105" s="32">
        <v>4</v>
      </c>
      <c r="K105" s="162"/>
      <c r="L105" s="32">
        <v>2</v>
      </c>
      <c r="M105" s="32">
        <v>1</v>
      </c>
      <c r="N105" s="32"/>
      <c r="O105" s="46"/>
    </row>
    <row r="106" spans="2:15" ht="26.05" customHeight="1" thickBot="1" x14ac:dyDescent="0.45">
      <c r="B106" s="151"/>
      <c r="C106" s="154"/>
      <c r="D106" s="47">
        <v>4</v>
      </c>
      <c r="E106" s="127" t="s">
        <v>133</v>
      </c>
      <c r="F106" s="37">
        <f>H106+J106</f>
        <v>18</v>
      </c>
      <c r="G106" s="157"/>
      <c r="H106" s="36">
        <v>15</v>
      </c>
      <c r="I106" s="160"/>
      <c r="J106" s="36">
        <v>3</v>
      </c>
      <c r="K106" s="163"/>
      <c r="L106" s="36">
        <v>1</v>
      </c>
      <c r="M106" s="36">
        <v>1</v>
      </c>
      <c r="N106" s="36">
        <v>1</v>
      </c>
      <c r="O106" s="48"/>
    </row>
    <row r="107" spans="2:15" ht="11.05" customHeight="1" x14ac:dyDescent="0.35"/>
    <row r="108" spans="2:15" ht="24" customHeight="1" thickBot="1" x14ac:dyDescent="0.45">
      <c r="B108" s="164" t="s">
        <v>134</v>
      </c>
      <c r="C108" s="1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116"/>
    </row>
    <row r="109" spans="2:15" ht="39" customHeight="1" thickBot="1" x14ac:dyDescent="0.45">
      <c r="B109" s="81" t="s">
        <v>61</v>
      </c>
      <c r="C109" s="117" t="s">
        <v>62</v>
      </c>
      <c r="D109" s="83">
        <v>4</v>
      </c>
      <c r="E109" s="124" t="s">
        <v>159</v>
      </c>
      <c r="F109" s="85">
        <f>H109+J109</f>
        <v>9</v>
      </c>
      <c r="G109" s="85">
        <f>F109</f>
        <v>9</v>
      </c>
      <c r="H109" s="86"/>
      <c r="I109" s="87">
        <f>H109</f>
        <v>0</v>
      </c>
      <c r="J109" s="84">
        <v>9</v>
      </c>
      <c r="K109" s="88">
        <f>J109</f>
        <v>9</v>
      </c>
      <c r="L109" s="84"/>
      <c r="M109" s="84"/>
      <c r="N109" s="84"/>
      <c r="O109" s="118"/>
    </row>
    <row r="113" spans="3:9" ht="17.600000000000001" x14ac:dyDescent="0.4">
      <c r="C113" s="119" t="s">
        <v>137</v>
      </c>
      <c r="D113" s="119"/>
      <c r="E113" s="119"/>
      <c r="F113" s="119"/>
      <c r="I113" s="119" t="s">
        <v>138</v>
      </c>
    </row>
  </sheetData>
  <mergeCells count="166">
    <mergeCell ref="B1:O1"/>
    <mergeCell ref="B3:O3"/>
    <mergeCell ref="F5:G5"/>
    <mergeCell ref="H5:I5"/>
    <mergeCell ref="J5:K5"/>
    <mergeCell ref="B7:D7"/>
    <mergeCell ref="F7:G7"/>
    <mergeCell ref="H7:I7"/>
    <mergeCell ref="J7:K7"/>
    <mergeCell ref="B8:B9"/>
    <mergeCell ref="C8:D8"/>
    <mergeCell ref="F8:G8"/>
    <mergeCell ref="H8:I8"/>
    <mergeCell ref="J8:K8"/>
    <mergeCell ref="C9:D9"/>
    <mergeCell ref="F9:G9"/>
    <mergeCell ref="H9:I9"/>
    <mergeCell ref="J9:K9"/>
    <mergeCell ref="F13:G13"/>
    <mergeCell ref="H13:I13"/>
    <mergeCell ref="J13:K13"/>
    <mergeCell ref="B15:B18"/>
    <mergeCell ref="C15:C18"/>
    <mergeCell ref="G15:G18"/>
    <mergeCell ref="I15:I18"/>
    <mergeCell ref="K15:K18"/>
    <mergeCell ref="B11:D11"/>
    <mergeCell ref="F11:G11"/>
    <mergeCell ref="H11:I11"/>
    <mergeCell ref="J11:K11"/>
    <mergeCell ref="B12:B13"/>
    <mergeCell ref="C12:D12"/>
    <mergeCell ref="F12:G12"/>
    <mergeCell ref="H12:I12"/>
    <mergeCell ref="J12:K12"/>
    <mergeCell ref="C13:D13"/>
    <mergeCell ref="B19:B22"/>
    <mergeCell ref="C19:C22"/>
    <mergeCell ref="G19:G22"/>
    <mergeCell ref="I19:I22"/>
    <mergeCell ref="K19:K22"/>
    <mergeCell ref="B23:B26"/>
    <mergeCell ref="C23:C26"/>
    <mergeCell ref="G23:G26"/>
    <mergeCell ref="I23:I26"/>
    <mergeCell ref="K23:K26"/>
    <mergeCell ref="B27:B30"/>
    <mergeCell ref="C27:C30"/>
    <mergeCell ref="G27:G30"/>
    <mergeCell ref="I27:I30"/>
    <mergeCell ref="K27:K30"/>
    <mergeCell ref="B31:B33"/>
    <mergeCell ref="C31:C33"/>
    <mergeCell ref="G31:G33"/>
    <mergeCell ref="I31:I33"/>
    <mergeCell ref="K31:K33"/>
    <mergeCell ref="B34:B36"/>
    <mergeCell ref="C34:C36"/>
    <mergeCell ref="G34:G36"/>
    <mergeCell ref="I34:I36"/>
    <mergeCell ref="K34:K36"/>
    <mergeCell ref="B37:B39"/>
    <mergeCell ref="C37:C39"/>
    <mergeCell ref="G37:G39"/>
    <mergeCell ref="I37:I39"/>
    <mergeCell ref="K37:K39"/>
    <mergeCell ref="B41:D41"/>
    <mergeCell ref="F41:G41"/>
    <mergeCell ref="H41:I41"/>
    <mergeCell ref="J41:K41"/>
    <mergeCell ref="B42:B44"/>
    <mergeCell ref="C42:C44"/>
    <mergeCell ref="G42:G44"/>
    <mergeCell ref="I42:I44"/>
    <mergeCell ref="K42:K44"/>
    <mergeCell ref="B45:B47"/>
    <mergeCell ref="C45:C47"/>
    <mergeCell ref="G45:G47"/>
    <mergeCell ref="I45:I47"/>
    <mergeCell ref="K45:K47"/>
    <mergeCell ref="B51:D51"/>
    <mergeCell ref="F51:G51"/>
    <mergeCell ref="H51:I51"/>
    <mergeCell ref="J51:K51"/>
    <mergeCell ref="B52:B53"/>
    <mergeCell ref="C52:D52"/>
    <mergeCell ref="F52:G52"/>
    <mergeCell ref="H52:I52"/>
    <mergeCell ref="J52:K52"/>
    <mergeCell ref="C53:D53"/>
    <mergeCell ref="F53:G53"/>
    <mergeCell ref="H53:I53"/>
    <mergeCell ref="J53:K53"/>
    <mergeCell ref="B55:B57"/>
    <mergeCell ref="C55:C57"/>
    <mergeCell ref="G55:G57"/>
    <mergeCell ref="I55:I57"/>
    <mergeCell ref="K55:K57"/>
    <mergeCell ref="B58:B60"/>
    <mergeCell ref="C58:C60"/>
    <mergeCell ref="G58:G60"/>
    <mergeCell ref="I58:I60"/>
    <mergeCell ref="K58:K60"/>
    <mergeCell ref="B68:C68"/>
    <mergeCell ref="F68:G68"/>
    <mergeCell ref="H68:I68"/>
    <mergeCell ref="J68:K68"/>
    <mergeCell ref="B71:D71"/>
    <mergeCell ref="F71:G71"/>
    <mergeCell ref="H71:I71"/>
    <mergeCell ref="J71:K71"/>
    <mergeCell ref="B61:B63"/>
    <mergeCell ref="C61:C63"/>
    <mergeCell ref="G61:G63"/>
    <mergeCell ref="I61:I63"/>
    <mergeCell ref="K61:K63"/>
    <mergeCell ref="B64:B66"/>
    <mergeCell ref="C64:C66"/>
    <mergeCell ref="G64:G66"/>
    <mergeCell ref="I64:I66"/>
    <mergeCell ref="K64:K66"/>
    <mergeCell ref="B72:B73"/>
    <mergeCell ref="C72:D72"/>
    <mergeCell ref="F72:G72"/>
    <mergeCell ref="H72:I72"/>
    <mergeCell ref="J72:K72"/>
    <mergeCell ref="C73:D73"/>
    <mergeCell ref="F73:G73"/>
    <mergeCell ref="H73:I73"/>
    <mergeCell ref="J73:K73"/>
    <mergeCell ref="B75:B78"/>
    <mergeCell ref="C75:C78"/>
    <mergeCell ref="G75:G78"/>
    <mergeCell ref="I75:I78"/>
    <mergeCell ref="K75:K78"/>
    <mergeCell ref="B79:B87"/>
    <mergeCell ref="C79:C87"/>
    <mergeCell ref="G79:G87"/>
    <mergeCell ref="I79:I87"/>
    <mergeCell ref="K79:K87"/>
    <mergeCell ref="B88:B91"/>
    <mergeCell ref="C88:C91"/>
    <mergeCell ref="G88:G91"/>
    <mergeCell ref="I88:I91"/>
    <mergeCell ref="K88:K91"/>
    <mergeCell ref="B92:B94"/>
    <mergeCell ref="C92:C94"/>
    <mergeCell ref="G92:G94"/>
    <mergeCell ref="I92:I94"/>
    <mergeCell ref="K92:K94"/>
    <mergeCell ref="B103:B106"/>
    <mergeCell ref="C103:C106"/>
    <mergeCell ref="G103:G106"/>
    <mergeCell ref="I103:I106"/>
    <mergeCell ref="K103:K106"/>
    <mergeCell ref="B108:C108"/>
    <mergeCell ref="B95:B98"/>
    <mergeCell ref="C95:C98"/>
    <mergeCell ref="G95:G98"/>
    <mergeCell ref="I95:I98"/>
    <mergeCell ref="K95:K98"/>
    <mergeCell ref="B99:B102"/>
    <mergeCell ref="C99:C102"/>
    <mergeCell ref="G99:G102"/>
    <mergeCell ref="I99:I102"/>
    <mergeCell ref="K99:K102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01.08.2022</vt:lpstr>
      <vt:lpstr>01.07.2022 (без выпуска)</vt:lpstr>
      <vt:lpstr>01.07.2022</vt:lpstr>
      <vt:lpstr>18.06.2022</vt:lpstr>
      <vt:lpstr>01.09.2022 Проект</vt:lpstr>
      <vt:lpstr>01.06.2022</vt:lpstr>
      <vt:lpstr>01.05.2022</vt:lpstr>
      <vt:lpstr>01.04.2022</vt:lpstr>
      <vt:lpstr>01.03.2022</vt:lpstr>
      <vt:lpstr>01.02.2022</vt:lpstr>
      <vt:lpstr>01.01.2022 МО</vt:lpstr>
      <vt:lpstr>30.12.2021</vt:lpstr>
      <vt:lpstr>01.12.2021</vt:lpstr>
      <vt:lpstr>01.11.2021</vt:lpstr>
      <vt:lpstr>01.10.2021(полный)</vt:lpstr>
      <vt:lpstr>01.10.2021-СПО-1</vt:lpstr>
      <vt:lpstr>01.09.2021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Burakov</dc:creator>
  <cp:lastModifiedBy>Валерий Бураков</cp:lastModifiedBy>
  <cp:lastPrinted>2022-07-27T11:36:12Z</cp:lastPrinted>
  <dcterms:created xsi:type="dcterms:W3CDTF">2021-08-30T13:32:06Z</dcterms:created>
  <dcterms:modified xsi:type="dcterms:W3CDTF">2023-05-21T14:28:59Z</dcterms:modified>
</cp:coreProperties>
</file>