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a0e65df276f05/09-КОНТИНГЕНТ/2020-2021/"/>
    </mc:Choice>
  </mc:AlternateContent>
  <xr:revisionPtr revIDLastSave="253" documentId="13_ncr:1_{314C5815-E819-40B0-A9CD-C4A6332C6E1A}" xr6:coauthVersionLast="45" xr6:coauthVersionMax="45" xr10:uidLastSave="{74A7F7D6-D6B9-4F63-A29B-A1BDACAB4EDC}"/>
  <bookViews>
    <workbookView xWindow="-120" yWindow="-120" windowWidth="29040" windowHeight="15840" xr2:uid="{5338F0BB-C846-F148-B55E-95B9F757E949}"/>
  </bookViews>
  <sheets>
    <sheet name="23.11.2020" sheetId="20" r:id="rId1"/>
    <sheet name="01.11.2020" sheetId="19" r:id="rId2"/>
    <sheet name="23.10.2020" sheetId="18" r:id="rId3"/>
    <sheet name="01.10.2020 СПО-1" sheetId="17" r:id="rId4"/>
    <sheet name="25.09.2020" sheetId="16" r:id="rId5"/>
    <sheet name="01.09.2020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20" l="1"/>
  <c r="K109" i="20"/>
  <c r="J74" i="20" s="1"/>
  <c r="I109" i="20"/>
  <c r="F109" i="20"/>
  <c r="G109" i="20" s="1"/>
  <c r="F74" i="20" s="1"/>
  <c r="K106" i="20"/>
  <c r="I106" i="20"/>
  <c r="F106" i="20"/>
  <c r="G106" i="20" s="1"/>
  <c r="F105" i="20"/>
  <c r="F104" i="20"/>
  <c r="G103" i="20" s="1"/>
  <c r="K103" i="20"/>
  <c r="I103" i="20"/>
  <c r="F103" i="20"/>
  <c r="F102" i="20"/>
  <c r="F101" i="20"/>
  <c r="F100" i="20"/>
  <c r="K99" i="20"/>
  <c r="I99" i="20"/>
  <c r="F99" i="20"/>
  <c r="G99" i="20" s="1"/>
  <c r="F98" i="20"/>
  <c r="F97" i="20"/>
  <c r="F96" i="20"/>
  <c r="K95" i="20"/>
  <c r="I95" i="20"/>
  <c r="F95" i="20"/>
  <c r="F94" i="20"/>
  <c r="F93" i="20"/>
  <c r="K92" i="20"/>
  <c r="I92" i="20"/>
  <c r="F92" i="20"/>
  <c r="G92" i="20" s="1"/>
  <c r="F91" i="20"/>
  <c r="F90" i="20"/>
  <c r="F89" i="20"/>
  <c r="K88" i="20"/>
  <c r="I88" i="20"/>
  <c r="F88" i="20"/>
  <c r="G88" i="20" s="1"/>
  <c r="F87" i="20"/>
  <c r="F86" i="20"/>
  <c r="F85" i="20"/>
  <c r="F84" i="20"/>
  <c r="F83" i="20"/>
  <c r="F82" i="20"/>
  <c r="F81" i="20"/>
  <c r="K80" i="20"/>
  <c r="I80" i="20"/>
  <c r="F80" i="20"/>
  <c r="G80" i="20" s="1"/>
  <c r="F79" i="20"/>
  <c r="F78" i="20"/>
  <c r="F77" i="20"/>
  <c r="K76" i="20"/>
  <c r="J73" i="20" s="1"/>
  <c r="J72" i="20" s="1"/>
  <c r="I76" i="20"/>
  <c r="G76" i="20"/>
  <c r="F76" i="20"/>
  <c r="O74" i="20"/>
  <c r="N74" i="20"/>
  <c r="M74" i="20"/>
  <c r="L74" i="20"/>
  <c r="H74" i="20"/>
  <c r="O73" i="20"/>
  <c r="N73" i="20"/>
  <c r="N72" i="20" s="1"/>
  <c r="M73" i="20"/>
  <c r="M72" i="20" s="1"/>
  <c r="L73" i="20"/>
  <c r="L72" i="20" s="1"/>
  <c r="O72" i="20"/>
  <c r="E72" i="20"/>
  <c r="K70" i="20"/>
  <c r="I70" i="20"/>
  <c r="F70" i="20"/>
  <c r="G70" i="20" s="1"/>
  <c r="F67" i="20"/>
  <c r="F66" i="20"/>
  <c r="K65" i="20"/>
  <c r="I65" i="20"/>
  <c r="G65" i="20"/>
  <c r="F65" i="20"/>
  <c r="F64" i="20"/>
  <c r="F63" i="20"/>
  <c r="K62" i="20"/>
  <c r="I62" i="20"/>
  <c r="F62" i="20"/>
  <c r="G62" i="20" s="1"/>
  <c r="F61" i="20"/>
  <c r="F60" i="20"/>
  <c r="K59" i="20"/>
  <c r="I59" i="20"/>
  <c r="H53" i="20" s="1"/>
  <c r="H52" i="20" s="1"/>
  <c r="F59" i="20"/>
  <c r="G59" i="20" s="1"/>
  <c r="F58" i="20"/>
  <c r="F57" i="20"/>
  <c r="K56" i="20"/>
  <c r="I56" i="20"/>
  <c r="F56" i="20"/>
  <c r="G56" i="20" s="1"/>
  <c r="O53" i="20"/>
  <c r="N53" i="20"/>
  <c r="N52" i="20" s="1"/>
  <c r="M53" i="20"/>
  <c r="M52" i="20" s="1"/>
  <c r="L53" i="20"/>
  <c r="L52" i="20" s="1"/>
  <c r="J53" i="20"/>
  <c r="J52" i="20" s="1"/>
  <c r="O52" i="20"/>
  <c r="E52" i="20"/>
  <c r="F50" i="20"/>
  <c r="F49" i="20"/>
  <c r="K48" i="20"/>
  <c r="I48" i="20"/>
  <c r="F48" i="20"/>
  <c r="G48" i="20" s="1"/>
  <c r="F47" i="20"/>
  <c r="F46" i="20"/>
  <c r="K45" i="20"/>
  <c r="J13" i="20" s="1"/>
  <c r="I45" i="20"/>
  <c r="F45" i="20"/>
  <c r="G45" i="20" s="1"/>
  <c r="F44" i="20"/>
  <c r="F43" i="20"/>
  <c r="G42" i="20" s="1"/>
  <c r="K42" i="20"/>
  <c r="I42" i="20"/>
  <c r="F42" i="20"/>
  <c r="F39" i="20"/>
  <c r="F38" i="20"/>
  <c r="K37" i="20"/>
  <c r="I37" i="20"/>
  <c r="F37" i="20"/>
  <c r="F36" i="20"/>
  <c r="F35" i="20"/>
  <c r="K34" i="20"/>
  <c r="I34" i="20"/>
  <c r="F34" i="20"/>
  <c r="G34" i="20" s="1"/>
  <c r="F33" i="20"/>
  <c r="F32" i="20"/>
  <c r="K31" i="20"/>
  <c r="I31" i="20"/>
  <c r="F31" i="20"/>
  <c r="G31" i="20" s="1"/>
  <c r="F30" i="20"/>
  <c r="F29" i="20"/>
  <c r="F28" i="20"/>
  <c r="K27" i="20"/>
  <c r="I27" i="20"/>
  <c r="F27" i="20"/>
  <c r="G27" i="20" s="1"/>
  <c r="K26" i="20"/>
  <c r="I26" i="20"/>
  <c r="G26" i="20"/>
  <c r="F26" i="20"/>
  <c r="F25" i="20"/>
  <c r="F24" i="20"/>
  <c r="K23" i="20"/>
  <c r="I23" i="20"/>
  <c r="F23" i="20"/>
  <c r="G23" i="20" s="1"/>
  <c r="F22" i="20"/>
  <c r="F21" i="20"/>
  <c r="F20" i="20"/>
  <c r="K19" i="20"/>
  <c r="I19" i="20"/>
  <c r="F19" i="20"/>
  <c r="G19" i="20" s="1"/>
  <c r="F18" i="20"/>
  <c r="F17" i="20"/>
  <c r="F16" i="20"/>
  <c r="K15" i="20"/>
  <c r="I15" i="20"/>
  <c r="F15" i="20"/>
  <c r="G15" i="20" s="1"/>
  <c r="O13" i="20"/>
  <c r="O9" i="20" s="1"/>
  <c r="O7" i="20" s="1"/>
  <c r="N13" i="20"/>
  <c r="N9" i="20" s="1"/>
  <c r="M13" i="20"/>
  <c r="M9" i="20" s="1"/>
  <c r="L13" i="20"/>
  <c r="H13" i="20"/>
  <c r="H9" i="20" s="1"/>
  <c r="O12" i="20"/>
  <c r="O11" i="20" s="1"/>
  <c r="N12" i="20"/>
  <c r="M12" i="20"/>
  <c r="M8" i="20" s="1"/>
  <c r="M7" i="20" s="1"/>
  <c r="L12" i="20"/>
  <c r="L11" i="20" s="1"/>
  <c r="E11" i="20"/>
  <c r="L9" i="20"/>
  <c r="O8" i="20"/>
  <c r="E8" i="20"/>
  <c r="E7" i="20"/>
  <c r="N8" i="20" l="1"/>
  <c r="N7" i="20" s="1"/>
  <c r="H73" i="20"/>
  <c r="H72" i="20" s="1"/>
  <c r="G95" i="20"/>
  <c r="G37" i="20"/>
  <c r="F12" i="20" s="1"/>
  <c r="J12" i="20"/>
  <c r="J8" i="20" s="1"/>
  <c r="H12" i="20"/>
  <c r="H11" i="20" s="1"/>
  <c r="F53" i="20"/>
  <c r="F52" i="20" s="1"/>
  <c r="J9" i="20"/>
  <c r="F13" i="20"/>
  <c r="F9" i="20" s="1"/>
  <c r="F73" i="20"/>
  <c r="F72" i="20" s="1"/>
  <c r="L8" i="20"/>
  <c r="L7" i="20" s="1"/>
  <c r="M11" i="20"/>
  <c r="N11" i="20"/>
  <c r="I26" i="19"/>
  <c r="J11" i="20" l="1"/>
  <c r="H8" i="20"/>
  <c r="H7" i="20" s="1"/>
  <c r="J7" i="20"/>
  <c r="F8" i="20"/>
  <c r="F7" i="20" s="1"/>
  <c r="F11" i="20"/>
  <c r="F110" i="19"/>
  <c r="K109" i="19"/>
  <c r="I109" i="19"/>
  <c r="F109" i="19"/>
  <c r="G109" i="19" s="1"/>
  <c r="F74" i="19" s="1"/>
  <c r="K106" i="19"/>
  <c r="I106" i="19"/>
  <c r="F106" i="19"/>
  <c r="G106" i="19" s="1"/>
  <c r="F105" i="19"/>
  <c r="F104" i="19"/>
  <c r="K103" i="19"/>
  <c r="I103" i="19"/>
  <c r="G103" i="19"/>
  <c r="F103" i="19"/>
  <c r="F102" i="19"/>
  <c r="F101" i="19"/>
  <c r="F100" i="19"/>
  <c r="K99" i="19"/>
  <c r="I99" i="19"/>
  <c r="F99" i="19"/>
  <c r="G99" i="19" s="1"/>
  <c r="F98" i="19"/>
  <c r="F97" i="19"/>
  <c r="F96" i="19"/>
  <c r="K95" i="19"/>
  <c r="I95" i="19"/>
  <c r="F95" i="19"/>
  <c r="G95" i="19" s="1"/>
  <c r="F94" i="19"/>
  <c r="F93" i="19"/>
  <c r="K92" i="19"/>
  <c r="I92" i="19"/>
  <c r="F92" i="19"/>
  <c r="G92" i="19" s="1"/>
  <c r="F91" i="19"/>
  <c r="F90" i="19"/>
  <c r="F89" i="19"/>
  <c r="G88" i="19" s="1"/>
  <c r="K88" i="19"/>
  <c r="I88" i="19"/>
  <c r="F88" i="19"/>
  <c r="F87" i="19"/>
  <c r="F86" i="19"/>
  <c r="F85" i="19"/>
  <c r="F84" i="19"/>
  <c r="F83" i="19"/>
  <c r="F82" i="19"/>
  <c r="F81" i="19"/>
  <c r="K80" i="19"/>
  <c r="I80" i="19"/>
  <c r="F80" i="19"/>
  <c r="G80" i="19" s="1"/>
  <c r="F79" i="19"/>
  <c r="F78" i="19"/>
  <c r="F77" i="19"/>
  <c r="K76" i="19"/>
  <c r="J73" i="19" s="1"/>
  <c r="J72" i="19" s="1"/>
  <c r="I76" i="19"/>
  <c r="F76" i="19"/>
  <c r="G76" i="19" s="1"/>
  <c r="O74" i="19"/>
  <c r="N74" i="19"/>
  <c r="N9" i="19" s="1"/>
  <c r="M74" i="19"/>
  <c r="L74" i="19"/>
  <c r="J74" i="19"/>
  <c r="H74" i="19"/>
  <c r="O73" i="19"/>
  <c r="O72" i="19" s="1"/>
  <c r="N73" i="19"/>
  <c r="N72" i="19" s="1"/>
  <c r="M73" i="19"/>
  <c r="M72" i="19" s="1"/>
  <c r="L73" i="19"/>
  <c r="L72" i="19" s="1"/>
  <c r="E72" i="19"/>
  <c r="K70" i="19"/>
  <c r="I70" i="19"/>
  <c r="F70" i="19"/>
  <c r="G70" i="19" s="1"/>
  <c r="F67" i="19"/>
  <c r="F66" i="19"/>
  <c r="K65" i="19"/>
  <c r="I65" i="19"/>
  <c r="F65" i="19"/>
  <c r="G65" i="19" s="1"/>
  <c r="F64" i="19"/>
  <c r="F63" i="19"/>
  <c r="G62" i="19" s="1"/>
  <c r="K62" i="19"/>
  <c r="I62" i="19"/>
  <c r="F62" i="19"/>
  <c r="F61" i="19"/>
  <c r="F60" i="19"/>
  <c r="K59" i="19"/>
  <c r="J53" i="19" s="1"/>
  <c r="J52" i="19" s="1"/>
  <c r="I59" i="19"/>
  <c r="H53" i="19" s="1"/>
  <c r="H52" i="19" s="1"/>
  <c r="F59" i="19"/>
  <c r="G59" i="19" s="1"/>
  <c r="F58" i="19"/>
  <c r="F57" i="19"/>
  <c r="K56" i="19"/>
  <c r="I56" i="19"/>
  <c r="F56" i="19"/>
  <c r="G56" i="19" s="1"/>
  <c r="F53" i="19" s="1"/>
  <c r="F52" i="19" s="1"/>
  <c r="O53" i="19"/>
  <c r="N53" i="19"/>
  <c r="N52" i="19" s="1"/>
  <c r="M53" i="19"/>
  <c r="M52" i="19" s="1"/>
  <c r="L53" i="19"/>
  <c r="O52" i="19"/>
  <c r="L52" i="19"/>
  <c r="E52" i="19"/>
  <c r="F50" i="19"/>
  <c r="F49" i="19"/>
  <c r="K48" i="19"/>
  <c r="I48" i="19"/>
  <c r="F48" i="19"/>
  <c r="G48" i="19" s="1"/>
  <c r="F47" i="19"/>
  <c r="F46" i="19"/>
  <c r="K45" i="19"/>
  <c r="J13" i="19" s="1"/>
  <c r="J9" i="19" s="1"/>
  <c r="I45" i="19"/>
  <c r="F45" i="19"/>
  <c r="G45" i="19" s="1"/>
  <c r="F44" i="19"/>
  <c r="F43" i="19"/>
  <c r="K42" i="19"/>
  <c r="I42" i="19"/>
  <c r="G42" i="19"/>
  <c r="F42" i="19"/>
  <c r="F39" i="19"/>
  <c r="F38" i="19"/>
  <c r="K37" i="19"/>
  <c r="I37" i="19"/>
  <c r="F37" i="19"/>
  <c r="G37" i="19" s="1"/>
  <c r="F36" i="19"/>
  <c r="F35" i="19"/>
  <c r="K34" i="19"/>
  <c r="I34" i="19"/>
  <c r="F34" i="19"/>
  <c r="G34" i="19" s="1"/>
  <c r="F33" i="19"/>
  <c r="F32" i="19"/>
  <c r="K31" i="19"/>
  <c r="I31" i="19"/>
  <c r="F31" i="19"/>
  <c r="G31" i="19" s="1"/>
  <c r="F30" i="19"/>
  <c r="F29" i="19"/>
  <c r="F28" i="19"/>
  <c r="K27" i="19"/>
  <c r="I27" i="19"/>
  <c r="F27" i="19"/>
  <c r="G27" i="19" s="1"/>
  <c r="K26" i="19"/>
  <c r="F26" i="19"/>
  <c r="G26" i="19" s="1"/>
  <c r="F25" i="19"/>
  <c r="F24" i="19"/>
  <c r="G23" i="19" s="1"/>
  <c r="K23" i="19"/>
  <c r="I23" i="19"/>
  <c r="F23" i="19"/>
  <c r="F22" i="19"/>
  <c r="F21" i="19"/>
  <c r="F20" i="19"/>
  <c r="K19" i="19"/>
  <c r="I19" i="19"/>
  <c r="F19" i="19"/>
  <c r="G19" i="19" s="1"/>
  <c r="F18" i="19"/>
  <c r="F17" i="19"/>
  <c r="F16" i="19"/>
  <c r="K15" i="19"/>
  <c r="J12" i="19" s="1"/>
  <c r="I15" i="19"/>
  <c r="H12" i="19" s="1"/>
  <c r="F15" i="19"/>
  <c r="G15" i="19" s="1"/>
  <c r="O13" i="19"/>
  <c r="O9" i="19" s="1"/>
  <c r="N13" i="19"/>
  <c r="M13" i="19"/>
  <c r="L13" i="19"/>
  <c r="L9" i="19" s="1"/>
  <c r="H13" i="19"/>
  <c r="H9" i="19" s="1"/>
  <c r="O12" i="19"/>
  <c r="O11" i="19" s="1"/>
  <c r="N12" i="19"/>
  <c r="N8" i="19" s="1"/>
  <c r="N7" i="19" s="1"/>
  <c r="M12" i="19"/>
  <c r="L12" i="19"/>
  <c r="L11" i="19" s="1"/>
  <c r="M11" i="19"/>
  <c r="E11" i="19"/>
  <c r="M9" i="19"/>
  <c r="O8" i="19"/>
  <c r="L8" i="19"/>
  <c r="E8" i="19"/>
  <c r="E7" i="19" s="1"/>
  <c r="H73" i="19" l="1"/>
  <c r="H72" i="19" s="1"/>
  <c r="H11" i="19"/>
  <c r="J8" i="19"/>
  <c r="J7" i="19" s="1"/>
  <c r="J11" i="19"/>
  <c r="F13" i="19"/>
  <c r="F9" i="19" s="1"/>
  <c r="F12" i="19"/>
  <c r="F73" i="19"/>
  <c r="F72" i="19" s="1"/>
  <c r="L7" i="19"/>
  <c r="O7" i="19"/>
  <c r="M8" i="19"/>
  <c r="M7" i="19" s="1"/>
  <c r="N11" i="19"/>
  <c r="F110" i="18"/>
  <c r="K109" i="18"/>
  <c r="J74" i="18" s="1"/>
  <c r="I109" i="18"/>
  <c r="F109" i="18"/>
  <c r="G109" i="18" s="1"/>
  <c r="F74" i="18" s="1"/>
  <c r="K106" i="18"/>
  <c r="I106" i="18"/>
  <c r="G106" i="18"/>
  <c r="F106" i="18"/>
  <c r="F105" i="18"/>
  <c r="F104" i="18"/>
  <c r="G103" i="18" s="1"/>
  <c r="K103" i="18"/>
  <c r="I103" i="18"/>
  <c r="F103" i="18"/>
  <c r="F102" i="18"/>
  <c r="F101" i="18"/>
  <c r="F100" i="18"/>
  <c r="K99" i="18"/>
  <c r="I99" i="18"/>
  <c r="F99" i="18"/>
  <c r="G99" i="18" s="1"/>
  <c r="F98" i="18"/>
  <c r="F97" i="18"/>
  <c r="F96" i="18"/>
  <c r="K95" i="18"/>
  <c r="I95" i="18"/>
  <c r="F95" i="18"/>
  <c r="G95" i="18" s="1"/>
  <c r="F94" i="18"/>
  <c r="F93" i="18"/>
  <c r="K92" i="18"/>
  <c r="I92" i="18"/>
  <c r="F92" i="18"/>
  <c r="G92" i="18" s="1"/>
  <c r="F91" i="18"/>
  <c r="F90" i="18"/>
  <c r="F89" i="18"/>
  <c r="K88" i="18"/>
  <c r="I88" i="18"/>
  <c r="F88" i="18"/>
  <c r="G88" i="18" s="1"/>
  <c r="F87" i="18"/>
  <c r="F86" i="18"/>
  <c r="F85" i="18"/>
  <c r="F84" i="18"/>
  <c r="F83" i="18"/>
  <c r="F82" i="18"/>
  <c r="F81" i="18"/>
  <c r="K80" i="18"/>
  <c r="I80" i="18"/>
  <c r="F80" i="18"/>
  <c r="G80" i="18" s="1"/>
  <c r="F79" i="18"/>
  <c r="F78" i="18"/>
  <c r="F77" i="18"/>
  <c r="K76" i="18"/>
  <c r="I76" i="18"/>
  <c r="F76" i="18"/>
  <c r="G76" i="18" s="1"/>
  <c r="O74" i="18"/>
  <c r="N74" i="18"/>
  <c r="M74" i="18"/>
  <c r="L74" i="18"/>
  <c r="H74" i="18"/>
  <c r="O73" i="18"/>
  <c r="O8" i="18" s="1"/>
  <c r="O7" i="18" s="1"/>
  <c r="N73" i="18"/>
  <c r="N72" i="18" s="1"/>
  <c r="M73" i="18"/>
  <c r="L73" i="18"/>
  <c r="M72" i="18"/>
  <c r="L72" i="18"/>
  <c r="E72" i="18"/>
  <c r="K70" i="18"/>
  <c r="I70" i="18"/>
  <c r="G70" i="18"/>
  <c r="F70" i="18"/>
  <c r="F67" i="18"/>
  <c r="F66" i="18"/>
  <c r="K65" i="18"/>
  <c r="I65" i="18"/>
  <c r="F65" i="18"/>
  <c r="G65" i="18" s="1"/>
  <c r="F64" i="18"/>
  <c r="F63" i="18"/>
  <c r="K62" i="18"/>
  <c r="I62" i="18"/>
  <c r="F62" i="18"/>
  <c r="F61" i="18"/>
  <c r="F60" i="18"/>
  <c r="K59" i="18"/>
  <c r="J53" i="18" s="1"/>
  <c r="J52" i="18" s="1"/>
  <c r="I59" i="18"/>
  <c r="F59" i="18"/>
  <c r="G59" i="18" s="1"/>
  <c r="F58" i="18"/>
  <c r="F57" i="18"/>
  <c r="K56" i="18"/>
  <c r="I56" i="18"/>
  <c r="G56" i="18"/>
  <c r="F56" i="18"/>
  <c r="O53" i="18"/>
  <c r="N53" i="18"/>
  <c r="N52" i="18" s="1"/>
  <c r="M53" i="18"/>
  <c r="M52" i="18" s="1"/>
  <c r="L53" i="18"/>
  <c r="L52" i="18" s="1"/>
  <c r="H53" i="18"/>
  <c r="H52" i="18" s="1"/>
  <c r="O52" i="18"/>
  <c r="E52" i="18"/>
  <c r="F50" i="18"/>
  <c r="F49" i="18"/>
  <c r="K48" i="18"/>
  <c r="I48" i="18"/>
  <c r="F48" i="18"/>
  <c r="G48" i="18" s="1"/>
  <c r="F47" i="18"/>
  <c r="F46" i="18"/>
  <c r="K45" i="18"/>
  <c r="I45" i="18"/>
  <c r="F45" i="18"/>
  <c r="F44" i="18"/>
  <c r="F43" i="18"/>
  <c r="G42" i="18" s="1"/>
  <c r="K42" i="18"/>
  <c r="I42" i="18"/>
  <c r="H13" i="18" s="1"/>
  <c r="H9" i="18" s="1"/>
  <c r="F42" i="18"/>
  <c r="F39" i="18"/>
  <c r="F38" i="18"/>
  <c r="K37" i="18"/>
  <c r="I37" i="18"/>
  <c r="F37" i="18"/>
  <c r="F36" i="18"/>
  <c r="F35" i="18"/>
  <c r="K34" i="18"/>
  <c r="I34" i="18"/>
  <c r="F34" i="18"/>
  <c r="G34" i="18" s="1"/>
  <c r="F33" i="18"/>
  <c r="F32" i="18"/>
  <c r="K31" i="18"/>
  <c r="I31" i="18"/>
  <c r="F31" i="18"/>
  <c r="G31" i="18" s="1"/>
  <c r="F30" i="18"/>
  <c r="F29" i="18"/>
  <c r="F28" i="18"/>
  <c r="K27" i="18"/>
  <c r="I27" i="18"/>
  <c r="F27" i="18"/>
  <c r="G27" i="18" s="1"/>
  <c r="K26" i="18"/>
  <c r="I26" i="18"/>
  <c r="F26" i="18"/>
  <c r="G26" i="18" s="1"/>
  <c r="F25" i="18"/>
  <c r="F24" i="18"/>
  <c r="K23" i="18"/>
  <c r="I23" i="18"/>
  <c r="F23" i="18"/>
  <c r="G23" i="18" s="1"/>
  <c r="F22" i="18"/>
  <c r="F21" i="18"/>
  <c r="F20" i="18"/>
  <c r="K19" i="18"/>
  <c r="I19" i="18"/>
  <c r="F19" i="18"/>
  <c r="G19" i="18" s="1"/>
  <c r="F18" i="18"/>
  <c r="F17" i="18"/>
  <c r="F16" i="18"/>
  <c r="K15" i="18"/>
  <c r="I15" i="18"/>
  <c r="F15" i="18"/>
  <c r="G15" i="18" s="1"/>
  <c r="O13" i="18"/>
  <c r="O9" i="18" s="1"/>
  <c r="N13" i="18"/>
  <c r="N9" i="18" s="1"/>
  <c r="M13" i="18"/>
  <c r="M9" i="18" s="1"/>
  <c r="L13" i="18"/>
  <c r="L9" i="18" s="1"/>
  <c r="J13" i="18"/>
  <c r="J9" i="18" s="1"/>
  <c r="O12" i="18"/>
  <c r="O11" i="18" s="1"/>
  <c r="N12" i="18"/>
  <c r="N8" i="18" s="1"/>
  <c r="M12" i="18"/>
  <c r="M8" i="18" s="1"/>
  <c r="M7" i="18" s="1"/>
  <c r="L12" i="18"/>
  <c r="L11" i="18" s="1"/>
  <c r="H12" i="18"/>
  <c r="H11" i="18" s="1"/>
  <c r="E11" i="18"/>
  <c r="E8" i="18"/>
  <c r="E7" i="18" s="1"/>
  <c r="H8" i="19" l="1"/>
  <c r="H7" i="19" s="1"/>
  <c r="F11" i="19"/>
  <c r="F8" i="19"/>
  <c r="F7" i="19" s="1"/>
  <c r="G62" i="18"/>
  <c r="J73" i="18"/>
  <c r="J72" i="18" s="1"/>
  <c r="H73" i="18"/>
  <c r="H72" i="18" s="1"/>
  <c r="F73" i="18"/>
  <c r="F72" i="18" s="1"/>
  <c r="G45" i="18"/>
  <c r="F13" i="18" s="1"/>
  <c r="F9" i="18" s="1"/>
  <c r="G37" i="18"/>
  <c r="F12" i="18" s="1"/>
  <c r="J12" i="18"/>
  <c r="N7" i="18"/>
  <c r="F53" i="18"/>
  <c r="F52" i="18" s="1"/>
  <c r="H8" i="18"/>
  <c r="H7" i="18" s="1"/>
  <c r="L8" i="18"/>
  <c r="L7" i="18" s="1"/>
  <c r="M11" i="18"/>
  <c r="N11" i="18"/>
  <c r="O72" i="18"/>
  <c r="F110" i="17"/>
  <c r="K109" i="17"/>
  <c r="I109" i="17"/>
  <c r="G109" i="17"/>
  <c r="F74" i="17" s="1"/>
  <c r="F109" i="17"/>
  <c r="K106" i="17"/>
  <c r="I106" i="17"/>
  <c r="G106" i="17"/>
  <c r="F106" i="17"/>
  <c r="F105" i="17"/>
  <c r="F104" i="17"/>
  <c r="K103" i="17"/>
  <c r="I103" i="17"/>
  <c r="F103" i="17"/>
  <c r="G103" i="17" s="1"/>
  <c r="F102" i="17"/>
  <c r="F101" i="17"/>
  <c r="F100" i="17"/>
  <c r="K99" i="17"/>
  <c r="I99" i="17"/>
  <c r="F99" i="17"/>
  <c r="G99" i="17" s="1"/>
  <c r="F98" i="17"/>
  <c r="F97" i="17"/>
  <c r="F96" i="17"/>
  <c r="G95" i="17" s="1"/>
  <c r="K95" i="17"/>
  <c r="J73" i="17" s="1"/>
  <c r="J72" i="17" s="1"/>
  <c r="I95" i="17"/>
  <c r="F95" i="17"/>
  <c r="F94" i="17"/>
  <c r="F93" i="17"/>
  <c r="K92" i="17"/>
  <c r="I92" i="17"/>
  <c r="G92" i="17"/>
  <c r="F92" i="17"/>
  <c r="F91" i="17"/>
  <c r="F90" i="17"/>
  <c r="F89" i="17"/>
  <c r="K88" i="17"/>
  <c r="I88" i="17"/>
  <c r="F88" i="17"/>
  <c r="G88" i="17" s="1"/>
  <c r="F87" i="17"/>
  <c r="F86" i="17"/>
  <c r="F85" i="17"/>
  <c r="F84" i="17"/>
  <c r="F83" i="17"/>
  <c r="F82" i="17"/>
  <c r="F81" i="17"/>
  <c r="K80" i="17"/>
  <c r="I80" i="17"/>
  <c r="F80" i="17"/>
  <c r="G80" i="17" s="1"/>
  <c r="F79" i="17"/>
  <c r="F78" i="17"/>
  <c r="F77" i="17"/>
  <c r="K76" i="17"/>
  <c r="I76" i="17"/>
  <c r="F76" i="17"/>
  <c r="O74" i="17"/>
  <c r="N74" i="17"/>
  <c r="M74" i="17"/>
  <c r="L74" i="17"/>
  <c r="J74" i="17"/>
  <c r="H74" i="17"/>
  <c r="O73" i="17"/>
  <c r="O72" i="17" s="1"/>
  <c r="N73" i="17"/>
  <c r="N72" i="17" s="1"/>
  <c r="M73" i="17"/>
  <c r="M72" i="17" s="1"/>
  <c r="L73" i="17"/>
  <c r="L72" i="17" s="1"/>
  <c r="E72" i="17"/>
  <c r="K70" i="17"/>
  <c r="I70" i="17"/>
  <c r="H53" i="17" s="1"/>
  <c r="H52" i="17" s="1"/>
  <c r="F70" i="17"/>
  <c r="G70" i="17" s="1"/>
  <c r="F67" i="17"/>
  <c r="F66" i="17"/>
  <c r="K65" i="17"/>
  <c r="I65" i="17"/>
  <c r="F65" i="17"/>
  <c r="G65" i="17" s="1"/>
  <c r="F64" i="17"/>
  <c r="F63" i="17"/>
  <c r="K62" i="17"/>
  <c r="I62" i="17"/>
  <c r="F62" i="17"/>
  <c r="G62" i="17" s="1"/>
  <c r="F61" i="17"/>
  <c r="F60" i="17"/>
  <c r="K59" i="17"/>
  <c r="I59" i="17"/>
  <c r="F59" i="17"/>
  <c r="G59" i="17" s="1"/>
  <c r="F58" i="17"/>
  <c r="F57" i="17"/>
  <c r="K56" i="17"/>
  <c r="I56" i="17"/>
  <c r="F56" i="17"/>
  <c r="G56" i="17" s="1"/>
  <c r="F53" i="17" s="1"/>
  <c r="F52" i="17" s="1"/>
  <c r="O53" i="17"/>
  <c r="N53" i="17"/>
  <c r="N52" i="17" s="1"/>
  <c r="M53" i="17"/>
  <c r="L53" i="17"/>
  <c r="J53" i="17"/>
  <c r="O52" i="17"/>
  <c r="M52" i="17"/>
  <c r="L52" i="17"/>
  <c r="J52" i="17"/>
  <c r="E52" i="17"/>
  <c r="F50" i="17"/>
  <c r="F49" i="17"/>
  <c r="K48" i="17"/>
  <c r="I48" i="17"/>
  <c r="F48" i="17"/>
  <c r="G48" i="17" s="1"/>
  <c r="F47" i="17"/>
  <c r="F46" i="17"/>
  <c r="K45" i="17"/>
  <c r="I45" i="17"/>
  <c r="F45" i="17"/>
  <c r="F44" i="17"/>
  <c r="F43" i="17"/>
  <c r="K42" i="17"/>
  <c r="J13" i="17" s="1"/>
  <c r="J9" i="17" s="1"/>
  <c r="I42" i="17"/>
  <c r="G42" i="17"/>
  <c r="F42" i="17"/>
  <c r="F39" i="17"/>
  <c r="F38" i="17"/>
  <c r="K37" i="17"/>
  <c r="I37" i="17"/>
  <c r="G37" i="17"/>
  <c r="F37" i="17"/>
  <c r="F36" i="17"/>
  <c r="F35" i="17"/>
  <c r="K34" i="17"/>
  <c r="I34" i="17"/>
  <c r="G34" i="17"/>
  <c r="F34" i="17"/>
  <c r="F33" i="17"/>
  <c r="G31" i="17" s="1"/>
  <c r="F32" i="17"/>
  <c r="K31" i="17"/>
  <c r="I31" i="17"/>
  <c r="F31" i="17"/>
  <c r="F30" i="17"/>
  <c r="F29" i="17"/>
  <c r="F28" i="17"/>
  <c r="K27" i="17"/>
  <c r="I27" i="17"/>
  <c r="F27" i="17"/>
  <c r="G27" i="17" s="1"/>
  <c r="K26" i="17"/>
  <c r="I26" i="17"/>
  <c r="F26" i="17"/>
  <c r="G26" i="17" s="1"/>
  <c r="F25" i="17"/>
  <c r="F24" i="17"/>
  <c r="K23" i="17"/>
  <c r="I23" i="17"/>
  <c r="H12" i="17" s="1"/>
  <c r="F23" i="17"/>
  <c r="G23" i="17" s="1"/>
  <c r="F22" i="17"/>
  <c r="F21" i="17"/>
  <c r="G19" i="17" s="1"/>
  <c r="F20" i="17"/>
  <c r="K19" i="17"/>
  <c r="I19" i="17"/>
  <c r="F19" i="17"/>
  <c r="F18" i="17"/>
  <c r="F17" i="17"/>
  <c r="F16" i="17"/>
  <c r="K15" i="17"/>
  <c r="I15" i="17"/>
  <c r="F15" i="17"/>
  <c r="G15" i="17" s="1"/>
  <c r="O13" i="17"/>
  <c r="N13" i="17"/>
  <c r="M13" i="17"/>
  <c r="L13" i="17"/>
  <c r="H13" i="17"/>
  <c r="O12" i="17"/>
  <c r="O8" i="17" s="1"/>
  <c r="O7" i="17" s="1"/>
  <c r="N12" i="17"/>
  <c r="M12" i="17"/>
  <c r="M11" i="17" s="1"/>
  <c r="L12" i="17"/>
  <c r="J12" i="17"/>
  <c r="N11" i="17"/>
  <c r="E11" i="17"/>
  <c r="O9" i="17"/>
  <c r="N9" i="17"/>
  <c r="M9" i="17"/>
  <c r="H9" i="17"/>
  <c r="L8" i="17"/>
  <c r="E8" i="17"/>
  <c r="E7" i="17"/>
  <c r="J8" i="18" l="1"/>
  <c r="J7" i="18" s="1"/>
  <c r="J11" i="18"/>
  <c r="F8" i="18"/>
  <c r="F7" i="18" s="1"/>
  <c r="F11" i="18"/>
  <c r="G45" i="17"/>
  <c r="L11" i="17"/>
  <c r="M8" i="17"/>
  <c r="M7" i="17" s="1"/>
  <c r="G76" i="17"/>
  <c r="H73" i="17"/>
  <c r="H72" i="17" s="1"/>
  <c r="J8" i="17"/>
  <c r="J7" i="17" s="1"/>
  <c r="F73" i="17"/>
  <c r="F72" i="17" s="1"/>
  <c r="F12" i="17"/>
  <c r="H8" i="17"/>
  <c r="H7" i="17" s="1"/>
  <c r="H11" i="17"/>
  <c r="F13" i="17"/>
  <c r="F9" i="17" s="1"/>
  <c r="N8" i="17"/>
  <c r="N7" i="17" s="1"/>
  <c r="J11" i="17"/>
  <c r="O11" i="17"/>
  <c r="L9" i="17"/>
  <c r="L7" i="17" s="1"/>
  <c r="E7" i="16"/>
  <c r="F110" i="16"/>
  <c r="K109" i="16"/>
  <c r="I109" i="16"/>
  <c r="G109" i="16"/>
  <c r="F109" i="16"/>
  <c r="K106" i="16"/>
  <c r="I106" i="16"/>
  <c r="G106" i="16"/>
  <c r="F106" i="16"/>
  <c r="F105" i="16"/>
  <c r="F104" i="16"/>
  <c r="K103" i="16"/>
  <c r="I103" i="16"/>
  <c r="F103" i="16"/>
  <c r="G103" i="16" s="1"/>
  <c r="F102" i="16"/>
  <c r="F101" i="16"/>
  <c r="F100" i="16"/>
  <c r="K99" i="16"/>
  <c r="I99" i="16"/>
  <c r="F99" i="16"/>
  <c r="F98" i="16"/>
  <c r="F97" i="16"/>
  <c r="F96" i="16"/>
  <c r="K95" i="16"/>
  <c r="I95" i="16"/>
  <c r="F95" i="16"/>
  <c r="F94" i="16"/>
  <c r="F93" i="16"/>
  <c r="K92" i="16"/>
  <c r="I92" i="16"/>
  <c r="G92" i="16"/>
  <c r="F92" i="16"/>
  <c r="F91" i="16"/>
  <c r="G88" i="16" s="1"/>
  <c r="F90" i="16"/>
  <c r="F89" i="16"/>
  <c r="K88" i="16"/>
  <c r="I88" i="16"/>
  <c r="F88" i="16"/>
  <c r="F87" i="16"/>
  <c r="F86" i="16"/>
  <c r="F85" i="16"/>
  <c r="F84" i="16"/>
  <c r="F83" i="16"/>
  <c r="F82" i="16"/>
  <c r="F81" i="16"/>
  <c r="K80" i="16"/>
  <c r="J73" i="16" s="1"/>
  <c r="J72" i="16" s="1"/>
  <c r="I80" i="16"/>
  <c r="F80" i="16"/>
  <c r="F79" i="16"/>
  <c r="F78" i="16"/>
  <c r="F77" i="16"/>
  <c r="K76" i="16"/>
  <c r="I76" i="16"/>
  <c r="F76" i="16"/>
  <c r="G76" i="16" s="1"/>
  <c r="O74" i="16"/>
  <c r="N74" i="16"/>
  <c r="M74" i="16"/>
  <c r="L74" i="16"/>
  <c r="J74" i="16"/>
  <c r="H74" i="16"/>
  <c r="F74" i="16"/>
  <c r="O73" i="16"/>
  <c r="O72" i="16" s="1"/>
  <c r="N73" i="16"/>
  <c r="M73" i="16"/>
  <c r="L73" i="16"/>
  <c r="L72" i="16" s="1"/>
  <c r="N72" i="16"/>
  <c r="M72" i="16"/>
  <c r="E72" i="16"/>
  <c r="K70" i="16"/>
  <c r="I70" i="16"/>
  <c r="F70" i="16"/>
  <c r="G70" i="16" s="1"/>
  <c r="F67" i="16"/>
  <c r="F66" i="16"/>
  <c r="K65" i="16"/>
  <c r="I65" i="16"/>
  <c r="F65" i="16"/>
  <c r="G65" i="16" s="1"/>
  <c r="F64" i="16"/>
  <c r="F63" i="16"/>
  <c r="K62" i="16"/>
  <c r="I62" i="16"/>
  <c r="G62" i="16"/>
  <c r="F62" i="16"/>
  <c r="F61" i="16"/>
  <c r="F60" i="16"/>
  <c r="K59" i="16"/>
  <c r="I59" i="16"/>
  <c r="F59" i="16"/>
  <c r="G59" i="16" s="1"/>
  <c r="F58" i="16"/>
  <c r="F57" i="16"/>
  <c r="K56" i="16"/>
  <c r="I56" i="16"/>
  <c r="G56" i="16"/>
  <c r="F56" i="16"/>
  <c r="O53" i="16"/>
  <c r="O52" i="16" s="1"/>
  <c r="N53" i="16"/>
  <c r="N52" i="16" s="1"/>
  <c r="M53" i="16"/>
  <c r="L53" i="16"/>
  <c r="J53" i="16"/>
  <c r="J52" i="16" s="1"/>
  <c r="H53" i="16"/>
  <c r="H52" i="16" s="1"/>
  <c r="M52" i="16"/>
  <c r="L52" i="16"/>
  <c r="E52" i="16"/>
  <c r="F50" i="16"/>
  <c r="F49" i="16"/>
  <c r="K48" i="16"/>
  <c r="I48" i="16"/>
  <c r="F48" i="16"/>
  <c r="G48" i="16" s="1"/>
  <c r="F47" i="16"/>
  <c r="F46" i="16"/>
  <c r="K45" i="16"/>
  <c r="I45" i="16"/>
  <c r="G45" i="16"/>
  <c r="F45" i="16"/>
  <c r="F44" i="16"/>
  <c r="F43" i="16"/>
  <c r="K42" i="16"/>
  <c r="J13" i="16" s="1"/>
  <c r="J9" i="16" s="1"/>
  <c r="I42" i="16"/>
  <c r="F42" i="16"/>
  <c r="G42" i="16" s="1"/>
  <c r="F39" i="16"/>
  <c r="F38" i="16"/>
  <c r="G37" i="16" s="1"/>
  <c r="K37" i="16"/>
  <c r="I37" i="16"/>
  <c r="F37" i="16"/>
  <c r="F36" i="16"/>
  <c r="F35" i="16"/>
  <c r="K34" i="16"/>
  <c r="I34" i="16"/>
  <c r="F34" i="16"/>
  <c r="F33" i="16"/>
  <c r="F32" i="16"/>
  <c r="K31" i="16"/>
  <c r="I31" i="16"/>
  <c r="F31" i="16"/>
  <c r="G31" i="16" s="1"/>
  <c r="F30" i="16"/>
  <c r="F29" i="16"/>
  <c r="F28" i="16"/>
  <c r="K27" i="16"/>
  <c r="I27" i="16"/>
  <c r="F27" i="16"/>
  <c r="K26" i="16"/>
  <c r="I26" i="16"/>
  <c r="F26" i="16"/>
  <c r="G26" i="16" s="1"/>
  <c r="F25" i="16"/>
  <c r="F24" i="16"/>
  <c r="K23" i="16"/>
  <c r="I23" i="16"/>
  <c r="G23" i="16"/>
  <c r="F23" i="16"/>
  <c r="F22" i="16"/>
  <c r="F21" i="16"/>
  <c r="F20" i="16"/>
  <c r="K19" i="16"/>
  <c r="I19" i="16"/>
  <c r="G19" i="16"/>
  <c r="F19" i="16"/>
  <c r="F18" i="16"/>
  <c r="F17" i="16"/>
  <c r="F16" i="16"/>
  <c r="K15" i="16"/>
  <c r="I15" i="16"/>
  <c r="F15" i="16"/>
  <c r="G15" i="16" s="1"/>
  <c r="O13" i="16"/>
  <c r="N13" i="16"/>
  <c r="M13" i="16"/>
  <c r="L13" i="16"/>
  <c r="L9" i="16" s="1"/>
  <c r="H13" i="16"/>
  <c r="O12" i="16"/>
  <c r="O11" i="16" s="1"/>
  <c r="N12" i="16"/>
  <c r="M12" i="16"/>
  <c r="L12" i="16"/>
  <c r="L11" i="16" s="1"/>
  <c r="N11" i="16"/>
  <c r="M11" i="16"/>
  <c r="E11" i="16"/>
  <c r="O9" i="16"/>
  <c r="N9" i="16"/>
  <c r="M9" i="16"/>
  <c r="H9" i="16"/>
  <c r="N8" i="16"/>
  <c r="N7" i="16" s="1"/>
  <c r="M8" i="16"/>
  <c r="E8" i="16"/>
  <c r="M7" i="16"/>
  <c r="F11" i="17" l="1"/>
  <c r="F8" i="17"/>
  <c r="F7" i="17" s="1"/>
  <c r="G99" i="16"/>
  <c r="G95" i="16"/>
  <c r="G80" i="16"/>
  <c r="F73" i="16"/>
  <c r="F72" i="16" s="1"/>
  <c r="H73" i="16"/>
  <c r="H72" i="16" s="1"/>
  <c r="L8" i="16"/>
  <c r="H12" i="16"/>
  <c r="G34" i="16"/>
  <c r="L7" i="16"/>
  <c r="J12" i="16"/>
  <c r="J11" i="16" s="1"/>
  <c r="G27" i="16"/>
  <c r="H11" i="16"/>
  <c r="H8" i="16"/>
  <c r="H7" i="16" s="1"/>
  <c r="F12" i="16"/>
  <c r="F53" i="16"/>
  <c r="F52" i="16" s="1"/>
  <c r="F13" i="16"/>
  <c r="F9" i="16" s="1"/>
  <c r="J8" i="16"/>
  <c r="J7" i="16" s="1"/>
  <c r="O8" i="16"/>
  <c r="O7" i="16" s="1"/>
  <c r="H74" i="15"/>
  <c r="K109" i="15"/>
  <c r="J74" i="15" s="1"/>
  <c r="I109" i="15"/>
  <c r="F110" i="15"/>
  <c r="F109" i="15"/>
  <c r="K106" i="15"/>
  <c r="I106" i="15"/>
  <c r="K103" i="15"/>
  <c r="I103" i="15"/>
  <c r="F86" i="15"/>
  <c r="K62" i="15"/>
  <c r="I62" i="15"/>
  <c r="K56" i="15"/>
  <c r="I56" i="15"/>
  <c r="F50" i="15"/>
  <c r="F49" i="15"/>
  <c r="K48" i="15"/>
  <c r="I48" i="15"/>
  <c r="F48" i="15"/>
  <c r="K31" i="15"/>
  <c r="I31" i="15"/>
  <c r="F33" i="15"/>
  <c r="K26" i="15"/>
  <c r="I26" i="15"/>
  <c r="K23" i="15"/>
  <c r="I23" i="15"/>
  <c r="F106" i="15"/>
  <c r="G106" i="15" s="1"/>
  <c r="F105" i="15"/>
  <c r="F104" i="15"/>
  <c r="F103" i="15"/>
  <c r="F102" i="15"/>
  <c r="F101" i="15"/>
  <c r="F100" i="15"/>
  <c r="K99" i="15"/>
  <c r="I99" i="15"/>
  <c r="F99" i="15"/>
  <c r="F98" i="15"/>
  <c r="F97" i="15"/>
  <c r="F96" i="15"/>
  <c r="K95" i="15"/>
  <c r="I95" i="15"/>
  <c r="F95" i="15"/>
  <c r="F94" i="15"/>
  <c r="F93" i="15"/>
  <c r="K92" i="15"/>
  <c r="I92" i="15"/>
  <c r="F92" i="15"/>
  <c r="F91" i="15"/>
  <c r="F90" i="15"/>
  <c r="F89" i="15"/>
  <c r="K88" i="15"/>
  <c r="I88" i="15"/>
  <c r="F88" i="15"/>
  <c r="F87" i="15"/>
  <c r="F85" i="15"/>
  <c r="F84" i="15"/>
  <c r="F83" i="15"/>
  <c r="F82" i="15"/>
  <c r="F81" i="15"/>
  <c r="K80" i="15"/>
  <c r="I80" i="15"/>
  <c r="F80" i="15"/>
  <c r="F79" i="15"/>
  <c r="F78" i="15"/>
  <c r="F77" i="15"/>
  <c r="K76" i="15"/>
  <c r="I76" i="15"/>
  <c r="F76" i="15"/>
  <c r="O74" i="15"/>
  <c r="N74" i="15"/>
  <c r="M74" i="15"/>
  <c r="L74" i="15"/>
  <c r="O73" i="15"/>
  <c r="N73" i="15"/>
  <c r="N72" i="15" s="1"/>
  <c r="M73" i="15"/>
  <c r="M72" i="15" s="1"/>
  <c r="L73" i="15"/>
  <c r="E72" i="15"/>
  <c r="K70" i="15"/>
  <c r="I70" i="15"/>
  <c r="F70" i="15"/>
  <c r="G70" i="15" s="1"/>
  <c r="F67" i="15"/>
  <c r="F66" i="15"/>
  <c r="K65" i="15"/>
  <c r="I65" i="15"/>
  <c r="F65" i="15"/>
  <c r="F64" i="15"/>
  <c r="F63" i="15"/>
  <c r="F62" i="15"/>
  <c r="G62" i="15" s="1"/>
  <c r="F61" i="15"/>
  <c r="F60" i="15"/>
  <c r="K59" i="15"/>
  <c r="I59" i="15"/>
  <c r="H53" i="15" s="1"/>
  <c r="F59" i="15"/>
  <c r="F58" i="15"/>
  <c r="F57" i="15"/>
  <c r="F56" i="15"/>
  <c r="O53" i="15"/>
  <c r="O52" i="15" s="1"/>
  <c r="N53" i="15"/>
  <c r="N52" i="15" s="1"/>
  <c r="M53" i="15"/>
  <c r="M52" i="15" s="1"/>
  <c r="L53" i="15"/>
  <c r="L52" i="15" s="1"/>
  <c r="E52" i="15"/>
  <c r="F47" i="15"/>
  <c r="F46" i="15"/>
  <c r="K45" i="15"/>
  <c r="I45" i="15"/>
  <c r="H13" i="15" s="1"/>
  <c r="F45" i="15"/>
  <c r="F44" i="15"/>
  <c r="F43" i="15"/>
  <c r="K42" i="15"/>
  <c r="I42" i="15"/>
  <c r="F42" i="15"/>
  <c r="G42" i="15" s="1"/>
  <c r="F39" i="15"/>
  <c r="F38" i="15"/>
  <c r="K37" i="15"/>
  <c r="I37" i="15"/>
  <c r="F37" i="15"/>
  <c r="F36" i="15"/>
  <c r="F35" i="15"/>
  <c r="K34" i="15"/>
  <c r="I34" i="15"/>
  <c r="F34" i="15"/>
  <c r="F32" i="15"/>
  <c r="F31" i="15"/>
  <c r="F30" i="15"/>
  <c r="F29" i="15"/>
  <c r="F28" i="15"/>
  <c r="K27" i="15"/>
  <c r="I27" i="15"/>
  <c r="F27" i="15"/>
  <c r="F26" i="15"/>
  <c r="G26" i="15" s="1"/>
  <c r="F25" i="15"/>
  <c r="F24" i="15"/>
  <c r="F23" i="15"/>
  <c r="F22" i="15"/>
  <c r="F21" i="15"/>
  <c r="F20" i="15"/>
  <c r="K19" i="15"/>
  <c r="I19" i="15"/>
  <c r="F19" i="15"/>
  <c r="F18" i="15"/>
  <c r="F17" i="15"/>
  <c r="F16" i="15"/>
  <c r="K15" i="15"/>
  <c r="I15" i="15"/>
  <c r="H12" i="15" s="1"/>
  <c r="F15" i="15"/>
  <c r="O13" i="15"/>
  <c r="O9" i="15" s="1"/>
  <c r="N13" i="15"/>
  <c r="N9" i="15" s="1"/>
  <c r="M13" i="15"/>
  <c r="L13" i="15"/>
  <c r="O12" i="15"/>
  <c r="N12" i="15"/>
  <c r="M12" i="15"/>
  <c r="L12" i="15"/>
  <c r="E11" i="15"/>
  <c r="E9" i="15"/>
  <c r="E8" i="15"/>
  <c r="F11" i="16" l="1"/>
  <c r="F8" i="16"/>
  <c r="F7" i="16" s="1"/>
  <c r="G109" i="15"/>
  <c r="F74" i="15" s="1"/>
  <c r="H73" i="15"/>
  <c r="J73" i="15"/>
  <c r="J13" i="15"/>
  <c r="J9" i="15" s="1"/>
  <c r="J12" i="15"/>
  <c r="J8" i="15" s="1"/>
  <c r="E7" i="15"/>
  <c r="G23" i="15"/>
  <c r="G48" i="15"/>
  <c r="G103" i="15"/>
  <c r="H72" i="15"/>
  <c r="G56" i="15"/>
  <c r="J53" i="15"/>
  <c r="J52" i="15" s="1"/>
  <c r="H52" i="15"/>
  <c r="G99" i="15"/>
  <c r="G95" i="15"/>
  <c r="G76" i="15"/>
  <c r="N11" i="15"/>
  <c r="O72" i="15"/>
  <c r="O11" i="15"/>
  <c r="G92" i="15"/>
  <c r="G65" i="15"/>
  <c r="G45" i="15"/>
  <c r="G37" i="15"/>
  <c r="G31" i="15"/>
  <c r="G27" i="15"/>
  <c r="H9" i="15"/>
  <c r="G34" i="15"/>
  <c r="J72" i="15"/>
  <c r="G59" i="15"/>
  <c r="F53" i="15" s="1"/>
  <c r="F52" i="15" s="1"/>
  <c r="L9" i="15"/>
  <c r="L11" i="15"/>
  <c r="G80" i="15"/>
  <c r="M8" i="15"/>
  <c r="G88" i="15"/>
  <c r="G19" i="15"/>
  <c r="H11" i="15"/>
  <c r="G15" i="15"/>
  <c r="M11" i="15"/>
  <c r="O8" i="15"/>
  <c r="O7" i="15" s="1"/>
  <c r="N8" i="15"/>
  <c r="N7" i="15" s="1"/>
  <c r="L72" i="15"/>
  <c r="M9" i="15"/>
  <c r="L8" i="15"/>
  <c r="F13" i="15" l="1"/>
  <c r="F9" i="15" s="1"/>
  <c r="J11" i="15"/>
  <c r="F73" i="15"/>
  <c r="F72" i="15" s="1"/>
  <c r="F12" i="15"/>
  <c r="M7" i="15"/>
  <c r="L7" i="15"/>
  <c r="J7" i="15"/>
  <c r="H8" i="15"/>
  <c r="H7" i="15" s="1"/>
  <c r="F11" i="15" l="1"/>
  <c r="F8" i="15"/>
  <c r="F7" i="15" s="1"/>
</calcChain>
</file>

<file path=xl/sharedStrings.xml><?xml version="1.0" encoding="utf-8"?>
<sst xmlns="http://schemas.openxmlformats.org/spreadsheetml/2006/main" count="972" uniqueCount="150">
  <si>
    <t>ГБУ КО ПОО "КОЛЛЕДЖ  АГРОТЕХНОЛОГИЙ  И  ПРИРОДООБУСТРОЙСТВА"</t>
  </si>
  <si>
    <t>Код</t>
  </si>
  <si>
    <t>Специальность</t>
  </si>
  <si>
    <t>Курс</t>
  </si>
  <si>
    <t>Группа</t>
  </si>
  <si>
    <t>ВСЕГО</t>
  </si>
  <si>
    <t>Бюджет</t>
  </si>
  <si>
    <t>Внебюджет</t>
  </si>
  <si>
    <t>Академ.
отпуска</t>
  </si>
  <si>
    <t>Состоят
на ПГО</t>
  </si>
  <si>
    <t>Дети
инвалиды</t>
  </si>
  <si>
    <t>Целевое обучение</t>
  </si>
  <si>
    <t>ИТОГО  ПО  КОЛЛЕДЖУ</t>
  </si>
  <si>
    <t>в том числе</t>
  </si>
  <si>
    <t>по  ЗАОЧНОЙ  форме  обучения</t>
  </si>
  <si>
    <t>21.02.05</t>
  </si>
  <si>
    <t>Земельно-имущественные отношения</t>
  </si>
  <si>
    <t>38.02.01</t>
  </si>
  <si>
    <t>Экономика и бухгалтерский учет 
(по отраслям)</t>
  </si>
  <si>
    <t>40.02.01</t>
  </si>
  <si>
    <t>Право и организация социального обеспечения</t>
  </si>
  <si>
    <t>21.02.04</t>
  </si>
  <si>
    <t>Землеустройство</t>
  </si>
  <si>
    <t>35.02.01</t>
  </si>
  <si>
    <t>Лесное и лесопарковое хозяйство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</si>
  <si>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</si>
  <si>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</si>
  <si>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</si>
  <si>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</si>
  <si>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36.02.01</t>
  </si>
  <si>
    <t>08.02.05</t>
  </si>
  <si>
    <t>Строительство и эксплуатация автомобильных дорог и аэродромов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</si>
  <si>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</si>
  <si>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</si>
  <si>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</si>
  <si>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</si>
  <si>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35.02.07</t>
  </si>
  <si>
    <t>Механизация сельского хозяйства</t>
  </si>
  <si>
    <t>35.02.16</t>
  </si>
  <si>
    <t>08.01.25</t>
  </si>
  <si>
    <t>Мастер отделочных строительных и декоративных работ</t>
  </si>
  <si>
    <t>15.01.05</t>
  </si>
  <si>
    <t>Сварщик (ручной и частично механизированной сварки (наплавки)</t>
  </si>
  <si>
    <t>23.01.17</t>
  </si>
  <si>
    <t>Мастер по ремонту и обслуживанию автомобилей</t>
  </si>
  <si>
    <t>35.01.13</t>
  </si>
  <si>
    <t>Тракторист-машинист с/х производства</t>
  </si>
  <si>
    <t>ППО (для лиц с ОВЗ)</t>
  </si>
  <si>
    <t>15220</t>
  </si>
  <si>
    <t>Облицовщик - плиточник</t>
  </si>
  <si>
    <t>ЗАОЧНАЯ  ФОРМА  ОБУЧЕНИЯ</t>
  </si>
  <si>
    <r>
      <t xml:space="preserve">Отделение № 3 </t>
    </r>
    <r>
      <rPr>
        <b/>
        <sz val="20"/>
        <color rgb="FFFF0000"/>
        <rFont val="Arial"/>
        <family val="2"/>
      </rPr>
      <t>(г. Озерск)</t>
    </r>
  </si>
  <si>
    <t>ЗАОЧНАЯ ФОРМА ОБУЧЕНИЯ</t>
  </si>
  <si>
    <t>3ЗУ17</t>
  </si>
  <si>
    <r>
      <t xml:space="preserve">Отделение № 2  </t>
    </r>
    <r>
      <rPr>
        <b/>
        <sz val="20"/>
        <color rgb="FFFF0000"/>
        <rFont val="Arial"/>
        <family val="2"/>
      </rPr>
      <t>(г. Гусев)</t>
    </r>
  </si>
  <si>
    <r>
      <t xml:space="preserve">Отделение № 1  </t>
    </r>
    <r>
      <rPr>
        <b/>
        <sz val="20"/>
        <color rgb="FFFF0000"/>
        <rFont val="Arial"/>
        <family val="2"/>
      </rPr>
      <t>(г. Гусев)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</si>
  <si>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сентября</t>
    </r>
    <r>
      <rPr>
        <b/>
        <sz val="32"/>
        <color rgb="FFFF0000"/>
        <rFont val="Arial"/>
        <family val="2"/>
      </rPr>
      <t xml:space="preserve">  2020 года</t>
    </r>
  </si>
  <si>
    <t>Эксплуатация и ремонт сельскохозяйственной техники и оборудования</t>
  </si>
  <si>
    <t>Ветеринария (9 кл.)</t>
  </si>
  <si>
    <t>Ветеринария (11 кл.)</t>
  </si>
  <si>
    <t>1АГ20</t>
  </si>
  <si>
    <t>2АГ19</t>
  </si>
  <si>
    <t>3АГ18</t>
  </si>
  <si>
    <t>4АГ17</t>
  </si>
  <si>
    <t>1ТХ20</t>
  </si>
  <si>
    <t>2ТХ19</t>
  </si>
  <si>
    <t>3ТХ18</t>
  </si>
  <si>
    <t>4ТХ17</t>
  </si>
  <si>
    <t>1ЭР120</t>
  </si>
  <si>
    <t>2ЭР119</t>
  </si>
  <si>
    <t>3ЭР118</t>
  </si>
  <si>
    <t>4МХ117</t>
  </si>
  <si>
    <t>1ВФ20</t>
  </si>
  <si>
    <t>2ВФ19</t>
  </si>
  <si>
    <t>3ВФ18</t>
  </si>
  <si>
    <t>4ВФ17</t>
  </si>
  <si>
    <t>1ВФк20</t>
  </si>
  <si>
    <t>2ВФк19</t>
  </si>
  <si>
    <t>3ВФк18</t>
  </si>
  <si>
    <t>1БЭ20</t>
  </si>
  <si>
    <t>2БЭ19</t>
  </si>
  <si>
    <t>3БЭ18</t>
  </si>
  <si>
    <t>1ЮПк20</t>
  </si>
  <si>
    <t>2ЮПк19</t>
  </si>
  <si>
    <t>3ЮПк18</t>
  </si>
  <si>
    <t>1МХз120</t>
  </si>
  <si>
    <t>2МХз119</t>
  </si>
  <si>
    <t>4МХз117</t>
  </si>
  <si>
    <t>1БЭз20</t>
  </si>
  <si>
    <t>2БЭз19</t>
  </si>
  <si>
    <t>3БЭз18</t>
  </si>
  <si>
    <t>1ЮПз20</t>
  </si>
  <si>
    <t>2ЮПз19</t>
  </si>
  <si>
    <t>3ЮПз18</t>
  </si>
  <si>
    <t>1МД20</t>
  </si>
  <si>
    <t>2МД19</t>
  </si>
  <si>
    <t>3МД18</t>
  </si>
  <si>
    <t>1СВ20</t>
  </si>
  <si>
    <t>2СВ19</t>
  </si>
  <si>
    <t>3СВ18</t>
  </si>
  <si>
    <t>1МА20</t>
  </si>
  <si>
    <t>2МА19</t>
  </si>
  <si>
    <t>3АМ18</t>
  </si>
  <si>
    <t>1ТМ20</t>
  </si>
  <si>
    <t>2ТМ19</t>
  </si>
  <si>
    <t>3ТМ18</t>
  </si>
  <si>
    <t>1ОП20</t>
  </si>
  <si>
    <t>1СД20</t>
  </si>
  <si>
    <t>2СД19</t>
  </si>
  <si>
    <t>3СД18</t>
  </si>
  <si>
    <t>4СД17</t>
  </si>
  <si>
    <t>1ЗЧС20</t>
  </si>
  <si>
    <t>1ЗЧСк20</t>
  </si>
  <si>
    <t>2ЗЧС19</t>
  </si>
  <si>
    <t>2ЗЧСк19</t>
  </si>
  <si>
    <t>3ЗЧС18</t>
  </si>
  <si>
    <t>3ЗЧСк18</t>
  </si>
  <si>
    <t>4ЗЧС17</t>
  </si>
  <si>
    <t>1ПТ20</t>
  </si>
  <si>
    <t>2ПТ19</t>
  </si>
  <si>
    <t>3ПТ18</t>
  </si>
  <si>
    <t>4ПТ17</t>
  </si>
  <si>
    <t>1ЗИ20</t>
  </si>
  <si>
    <t>2ЗИ19</t>
  </si>
  <si>
    <t>3ЗИ18</t>
  </si>
  <si>
    <t>1ЗУ20</t>
  </si>
  <si>
    <t>2ЗУ19</t>
  </si>
  <si>
    <t>3ЗУ18</t>
  </si>
  <si>
    <t>1ЛХ20</t>
  </si>
  <si>
    <t>2ЛХ19</t>
  </si>
  <si>
    <t>3ЛХ18</t>
  </si>
  <si>
    <t>4ЛХ17</t>
  </si>
  <si>
    <t>1ЭР320</t>
  </si>
  <si>
    <t>2ЭР319</t>
  </si>
  <si>
    <t>4МХ317</t>
  </si>
  <si>
    <t>4МХз317</t>
  </si>
  <si>
    <t>3МХз318</t>
  </si>
  <si>
    <t>по  ОЧНОЙ  форме  обучения          27 / 4</t>
  </si>
  <si>
    <t>по  ЗАОЧНОЙ  форме  обучения,      0 / 2</t>
  </si>
  <si>
    <t>по  ОЧНОЙ  форме  обучения           13 / 0</t>
  </si>
  <si>
    <t>по  ЗАОЧНОЙ  форме  обучения.     0 / 9</t>
  </si>
  <si>
    <t>по  ОЧНОЙ  форме  обучения.        18 / 7</t>
  </si>
  <si>
    <t>по  ЗАОЧНОЙ  форме  обучения.     0 / 11</t>
  </si>
  <si>
    <t>по  ОЧНОЙ  форме  обучения.        58 / 11</t>
  </si>
  <si>
    <t>3ЭР318</t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</si>
  <si>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25  сентября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</si>
  <si>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FF0000"/>
        <rFont val="Arial Black"/>
        <family val="2"/>
        <charset val="204"/>
      </rPr>
      <t xml:space="preserve">СПО–1 </t>
    </r>
    <r>
      <rPr>
        <sz val="32"/>
        <color rgb="FF0000FF"/>
        <rFont val="Arial Black"/>
        <family val="2"/>
        <charset val="204"/>
      </rPr>
      <t xml:space="preserve"> КОНТИНГЕНТ  СТУДЕНТОВ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01 октября</t>
    </r>
    <r>
      <rPr>
        <b/>
        <sz val="32"/>
        <color rgb="FFFF0000"/>
        <rFont val="Arial"/>
        <family val="2"/>
      </rPr>
      <t xml:space="preserve">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</si>
  <si>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23 октября</t>
    </r>
    <r>
      <rPr>
        <b/>
        <sz val="32"/>
        <color rgb="FFFF0000"/>
        <rFont val="Arial"/>
        <family val="2"/>
      </rPr>
      <t xml:space="preserve">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</si>
  <si>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01 ноября</t>
    </r>
    <r>
      <rPr>
        <b/>
        <sz val="32"/>
        <color rgb="FFFF0000"/>
        <rFont val="Arial"/>
        <family val="2"/>
      </rPr>
      <t xml:space="preserve">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</si>
  <si>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23 ноября</t>
    </r>
    <r>
      <rPr>
        <b/>
        <sz val="32"/>
        <color rgb="FFFF0000"/>
        <rFont val="Arial"/>
        <family val="2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</si>
</sst>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sz val="18"/>
      <color theme="1"/>
      <name val="Arial"/>
      <family val="2"/>
    </font>
    <font>
      <b/>
      <sz val="32"/>
      <color rgb="FFC00000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32"/>
      <color theme="1"/>
      <name val="Arial"/>
      <family val="2"/>
    </font>
    <font>
      <b/>
      <sz val="32"/>
      <color rgb="FFFF0000"/>
      <name val="Arial"/>
      <family val="2"/>
    </font>
    <font>
      <b/>
      <sz val="26"/>
      <color rgb="FFFF0000"/>
      <name val="Arial"/>
      <family val="2"/>
    </font>
    <font>
      <b/>
      <sz val="20"/>
      <color rgb="FFFF0000"/>
      <name val="Arial"/>
      <family val="2"/>
    </font>
    <font>
      <b/>
      <sz val="32"/>
      <color rgb="FF0000FF"/>
      <name val="Arial"/>
      <family val="2"/>
    </font>
    <font>
      <b/>
      <sz val="32"/>
      <name val="Arial"/>
      <family val="2"/>
    </font>
    <font>
      <b/>
      <sz val="2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32"/>
      <color rgb="FF0000FF"/>
      <name val="Arial Black"/>
      <family val="2"/>
      <charset val="204"/>
    </font>
    <font>
      <b/>
      <sz val="32"/>
      <color theme="1"/>
      <name val="Arial"/>
      <family val="2"/>
      <charset val="204"/>
    </font>
    <font>
      <b/>
      <sz val="32"/>
      <color rgb="FFFF0000"/>
      <name val="Arial"/>
      <family val="2"/>
      <charset val="204"/>
    </font>
    <font>
      <b/>
      <sz val="12"/>
      <color theme="1"/>
      <name val="Arial"/>
      <family val="2"/>
    </font>
    <font>
      <sz val="8"/>
      <name val="Calibri"/>
      <family val="2"/>
      <charset val="204"/>
      <scheme val="minor"/>
    </font>
    <font>
      <sz val="32"/>
      <color rgb="FFFF0000"/>
      <name val="Arial Black"/>
      <family val="2"/>
      <charset val="204"/>
    </font>
    <font>
      <sz val="14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EFEAD"/>
        <bgColor indexed="64"/>
      </patternFill>
    </fill>
    <fill>
      <patternFill patternType="solid">
        <fgColor rgb="FFFFD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F8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FF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ACFFFF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/>
    <xf numFmtId="0" fontId="9" fillId="0" borderId="21" xfId="0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8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0" fontId="20" fillId="14" borderId="8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10" fillId="12" borderId="13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9" fillId="9" borderId="46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9" fillId="11" borderId="16" xfId="0" applyFont="1" applyFill="1" applyBorder="1" applyAlignment="1">
      <alignment horizontal="left" vertical="center" wrapText="1"/>
    </xf>
    <xf numFmtId="0" fontId="9" fillId="11" borderId="22" xfId="0" applyFont="1" applyFill="1" applyBorder="1" applyAlignment="1">
      <alignment horizontal="left" vertical="center" wrapText="1"/>
    </xf>
    <xf numFmtId="0" fontId="9" fillId="11" borderId="14" xfId="0" applyFont="1" applyFill="1" applyBorder="1" applyAlignment="1">
      <alignment horizontal="left" vertical="center" wrapText="1"/>
    </xf>
    <xf numFmtId="49" fontId="12" fillId="13" borderId="0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CAFF"/>
      <color rgb="FFACFFFF"/>
      <color rgb="FF0000FF"/>
      <color rgb="FFA6FFA2"/>
      <color rgb="FFFFDDFF"/>
      <color rgb="FFFFF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33A3-6C8D-4F36-BF48-EBA190328720}">
  <sheetPr>
    <tabColor rgb="FFFFC000"/>
    <pageSetUpPr fitToPage="1"/>
  </sheetPr>
  <dimension ref="A1:O110"/>
  <sheetViews>
    <sheetView tabSelected="1" zoomScaleNormal="100" workbookViewId="0">
      <pane xSplit="1" ySplit="9" topLeftCell="B55" activePane="bottomRight" state="frozen"/>
      <selection pane="topRight" activeCell="B1" sqref="B1"/>
      <selection pane="bottomLeft" activeCell="A10" sqref="A10"/>
      <selection pane="bottomRight" activeCell="C8" sqref="C8:D8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149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78</v>
      </c>
      <c r="F7" s="191">
        <f>SUM(F8:G9)</f>
        <v>1671</v>
      </c>
      <c r="G7" s="192"/>
      <c r="H7" s="193">
        <f t="shared" ref="H7" si="0">SUM(H8:I9)</f>
        <v>1243</v>
      </c>
      <c r="I7" s="194"/>
      <c r="J7" s="193">
        <f t="shared" ref="J7" si="1">SUM(J8:K9)</f>
        <v>428</v>
      </c>
      <c r="K7" s="194"/>
      <c r="L7" s="77">
        <f>SUM(L8:L9)</f>
        <v>25</v>
      </c>
      <c r="M7" s="77">
        <f t="shared" ref="M7:O7" si="2">SUM(M8:M9)</f>
        <v>86</v>
      </c>
      <c r="N7" s="77">
        <f t="shared" si="2"/>
        <v>17</v>
      </c>
      <c r="O7" s="77">
        <f t="shared" si="2"/>
        <v>4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1540</v>
      </c>
      <c r="G8" s="200"/>
      <c r="H8" s="199">
        <f>SUM(H12,H53,H73)</f>
        <v>1243</v>
      </c>
      <c r="I8" s="200"/>
      <c r="J8" s="199">
        <f>SUM(J12,J53,J73)</f>
        <v>297</v>
      </c>
      <c r="K8" s="200"/>
      <c r="L8" s="75">
        <f>SUM(L12,L53,L73)</f>
        <v>25</v>
      </c>
      <c r="M8" s="75">
        <f>SUM(M12,M53,M73)</f>
        <v>86</v>
      </c>
      <c r="N8" s="75">
        <f>SUM(N12,N53,N73)</f>
        <v>17</v>
      </c>
      <c r="O8" s="75">
        <f>SUM(O12,O53,O73)</f>
        <v>4</v>
      </c>
    </row>
    <row r="9" spans="2:15" ht="27" customHeight="1" thickBot="1" x14ac:dyDescent="0.25">
      <c r="B9" s="196"/>
      <c r="C9" s="201" t="s">
        <v>140</v>
      </c>
      <c r="D9" s="202"/>
      <c r="E9" s="72">
        <v>9</v>
      </c>
      <c r="F9" s="203">
        <f>SUM(F13,F74)</f>
        <v>131</v>
      </c>
      <c r="G9" s="204"/>
      <c r="H9" s="203">
        <f>SUM(H13,H74)</f>
        <v>0</v>
      </c>
      <c r="I9" s="204"/>
      <c r="J9" s="203">
        <f>SUM(J13,J74)</f>
        <v>131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682</v>
      </c>
      <c r="G11" s="224"/>
      <c r="H11" s="224">
        <f t="shared" ref="H11" si="3">SUM(H12:I13)</f>
        <v>414</v>
      </c>
      <c r="I11" s="224"/>
      <c r="J11" s="224">
        <f t="shared" ref="J11" si="4">SUM(J12:K13)</f>
        <v>268</v>
      </c>
      <c r="K11" s="224"/>
      <c r="L11" s="178">
        <f>SUM(L12:L13)</f>
        <v>9</v>
      </c>
      <c r="M11" s="178">
        <f t="shared" ref="M11:O11" si="5">SUM(M12:M13)</f>
        <v>21</v>
      </c>
      <c r="N11" s="178">
        <f t="shared" si="5"/>
        <v>9</v>
      </c>
      <c r="O11" s="178">
        <f t="shared" si="5"/>
        <v>3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571</v>
      </c>
      <c r="G12" s="227"/>
      <c r="H12" s="227">
        <f>SUM(I15:I39)</f>
        <v>414</v>
      </c>
      <c r="I12" s="227"/>
      <c r="J12" s="227">
        <f>SUM(K15:K39)</f>
        <v>157</v>
      </c>
      <c r="K12" s="227"/>
      <c r="L12" s="8">
        <f>SUM(L15:L39)</f>
        <v>9</v>
      </c>
      <c r="M12" s="8">
        <f>SUM(M15:M39)</f>
        <v>21</v>
      </c>
      <c r="N12" s="8">
        <f>SUM(N15:N39)</f>
        <v>9</v>
      </c>
      <c r="O12" s="8">
        <f>SUM(O15:O39)</f>
        <v>3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111</v>
      </c>
      <c r="G13" s="205"/>
      <c r="H13" s="205">
        <f>SUM(I42:I50)</f>
        <v>0</v>
      </c>
      <c r="I13" s="205"/>
      <c r="J13" s="205">
        <f>SUM(K42:K50)</f>
        <v>111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169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171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171">
        <f t="shared" si="6"/>
        <v>23</v>
      </c>
      <c r="G17" s="213"/>
      <c r="H17" s="12">
        <v>23</v>
      </c>
      <c r="I17" s="216"/>
      <c r="J17" s="12"/>
      <c r="K17" s="219"/>
      <c r="L17" s="12">
        <v>1</v>
      </c>
      <c r="M17" s="12">
        <v>1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170">
        <f t="shared" si="6"/>
        <v>16</v>
      </c>
      <c r="G18" s="214"/>
      <c r="H18" s="14">
        <v>16</v>
      </c>
      <c r="I18" s="217"/>
      <c r="J18" s="14"/>
      <c r="K18" s="220"/>
      <c r="L18" s="14"/>
      <c r="M18" s="14">
        <v>5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169">
        <f t="shared" si="6"/>
        <v>24</v>
      </c>
      <c r="G19" s="212">
        <f>SUM(F19:F22)</f>
        <v>81</v>
      </c>
      <c r="H19" s="10">
        <v>24</v>
      </c>
      <c r="I19" s="215">
        <f>SUM(H19:H22)</f>
        <v>81</v>
      </c>
      <c r="J19" s="10"/>
      <c r="K19" s="218">
        <f>SUM(J19:J22)</f>
        <v>0</v>
      </c>
      <c r="L19" s="10">
        <v>1</v>
      </c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171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171">
        <f t="shared" si="6"/>
        <v>16</v>
      </c>
      <c r="G21" s="213"/>
      <c r="H21" s="12">
        <v>16</v>
      </c>
      <c r="I21" s="216"/>
      <c r="J21" s="12"/>
      <c r="K21" s="219"/>
      <c r="L21" s="12">
        <v>2</v>
      </c>
      <c r="M21" s="12">
        <v>1</v>
      </c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172">
        <f t="shared" si="6"/>
        <v>16</v>
      </c>
      <c r="G22" s="229"/>
      <c r="H22" s="43">
        <v>16</v>
      </c>
      <c r="I22" s="230"/>
      <c r="J22" s="43"/>
      <c r="K22" s="231"/>
      <c r="L22" s="43">
        <v>1</v>
      </c>
      <c r="M22" s="43">
        <v>3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169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171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170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20</v>
      </c>
      <c r="G26" s="44">
        <f>SUM(F26)</f>
        <v>20</v>
      </c>
      <c r="H26" s="19">
        <v>20</v>
      </c>
      <c r="I26" s="45">
        <f>SUM(H26)</f>
        <v>20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169">
        <f t="shared" si="6"/>
        <v>25</v>
      </c>
      <c r="G27" s="212">
        <f>SUM(F27:F30)</f>
        <v>102</v>
      </c>
      <c r="H27" s="10">
        <v>25</v>
      </c>
      <c r="I27" s="215">
        <f>SUM(H27:H30)</f>
        <v>100</v>
      </c>
      <c r="J27" s="10"/>
      <c r="K27" s="218">
        <f>SUM(J27:J30)</f>
        <v>2</v>
      </c>
      <c r="L27" s="10"/>
      <c r="M27" s="10"/>
      <c r="N27" s="10"/>
      <c r="O27" s="27"/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171">
        <f t="shared" si="6"/>
        <v>27</v>
      </c>
      <c r="G28" s="213"/>
      <c r="H28" s="12">
        <v>25</v>
      </c>
      <c r="I28" s="216"/>
      <c r="J28" s="12">
        <v>2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171">
        <f t="shared" si="6"/>
        <v>25</v>
      </c>
      <c r="G29" s="213"/>
      <c r="H29" s="12">
        <v>25</v>
      </c>
      <c r="I29" s="216"/>
      <c r="J29" s="12"/>
      <c r="K29" s="219"/>
      <c r="L29" s="12"/>
      <c r="M29" s="12">
        <v>1</v>
      </c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172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169">
        <f t="shared" si="6"/>
        <v>23</v>
      </c>
      <c r="G31" s="212">
        <f>SUM(F31:F33)</f>
        <v>58</v>
      </c>
      <c r="H31" s="50"/>
      <c r="I31" s="215">
        <f>SUM(H31:H33)</f>
        <v>0</v>
      </c>
      <c r="J31" s="10">
        <v>23</v>
      </c>
      <c r="K31" s="218">
        <f>SUM(J31:J33)</f>
        <v>58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171">
        <f t="shared" si="6"/>
        <v>19</v>
      </c>
      <c r="G32" s="213"/>
      <c r="H32" s="48"/>
      <c r="I32" s="216"/>
      <c r="J32" s="12">
        <v>19</v>
      </c>
      <c r="K32" s="219"/>
      <c r="L32" s="12"/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170">
        <f t="shared" si="6"/>
        <v>16</v>
      </c>
      <c r="G33" s="214"/>
      <c r="H33" s="51"/>
      <c r="I33" s="217"/>
      <c r="J33" s="14">
        <v>16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176">
        <f t="shared" si="6"/>
        <v>16</v>
      </c>
      <c r="G34" s="238">
        <f>SUM(F34:F36)</f>
        <v>65</v>
      </c>
      <c r="H34" s="118"/>
      <c r="I34" s="239">
        <f>SUM(H34:H36)</f>
        <v>49</v>
      </c>
      <c r="J34" s="105">
        <v>16</v>
      </c>
      <c r="K34" s="240">
        <f>SUM(J34:J36)</f>
        <v>16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171">
        <f t="shared" si="6"/>
        <v>25</v>
      </c>
      <c r="G35" s="213"/>
      <c r="H35" s="12">
        <v>25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170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169">
        <f t="shared" si="6"/>
        <v>25</v>
      </c>
      <c r="G37" s="212">
        <f>SUM(F37:F39)</f>
        <v>79</v>
      </c>
      <c r="H37" s="50"/>
      <c r="I37" s="215">
        <f>SUM(H37:H39)</f>
        <v>0</v>
      </c>
      <c r="J37" s="10">
        <v>25</v>
      </c>
      <c r="K37" s="218">
        <f>SUM(J37:J39)</f>
        <v>79</v>
      </c>
      <c r="L37" s="10"/>
      <c r="M37" s="10"/>
      <c r="N37" s="10">
        <v>2</v>
      </c>
      <c r="O37" s="146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171">
        <f t="shared" si="6"/>
        <v>27</v>
      </c>
      <c r="G38" s="213"/>
      <c r="H38" s="48"/>
      <c r="I38" s="216"/>
      <c r="J38" s="12">
        <v>27</v>
      </c>
      <c r="K38" s="219"/>
      <c r="L38" s="12"/>
      <c r="M38" s="12"/>
      <c r="N38" s="12">
        <v>1</v>
      </c>
      <c r="O38" s="147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170">
        <f t="shared" si="6"/>
        <v>27</v>
      </c>
      <c r="G39" s="214"/>
      <c r="H39" s="51"/>
      <c r="I39" s="217"/>
      <c r="J39" s="14">
        <v>27</v>
      </c>
      <c r="K39" s="220"/>
      <c r="L39" s="14"/>
      <c r="M39" s="14"/>
      <c r="N39" s="14">
        <v>1</v>
      </c>
      <c r="O39" s="148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169">
        <f t="shared" ref="F42:F50" si="7">H42+J42</f>
        <v>0</v>
      </c>
      <c r="G42" s="212">
        <f>SUM(F42:F44)</f>
        <v>18</v>
      </c>
      <c r="H42" s="50"/>
      <c r="I42" s="215">
        <f>SUM(H42:H44)</f>
        <v>0</v>
      </c>
      <c r="J42" s="10"/>
      <c r="K42" s="218">
        <f>SUM(J42:J44)</f>
        <v>18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171">
        <f t="shared" si="7"/>
        <v>11</v>
      </c>
      <c r="G43" s="213"/>
      <c r="H43" s="48"/>
      <c r="I43" s="216"/>
      <c r="J43" s="12">
        <v>11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170">
        <f t="shared" si="7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169">
        <f t="shared" si="7"/>
        <v>21</v>
      </c>
      <c r="G45" s="212">
        <f>SUM(F45:F47)</f>
        <v>62</v>
      </c>
      <c r="H45" s="50"/>
      <c r="I45" s="215">
        <f>SUM(H45:H47)</f>
        <v>0</v>
      </c>
      <c r="J45" s="10">
        <v>21</v>
      </c>
      <c r="K45" s="218">
        <f>SUM(J45:J47)</f>
        <v>62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171">
        <f t="shared" si="7"/>
        <v>22</v>
      </c>
      <c r="G46" s="213"/>
      <c r="H46" s="48"/>
      <c r="I46" s="216"/>
      <c r="J46" s="12">
        <v>22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172">
        <f t="shared" si="7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169">
        <f t="shared" si="7"/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171">
        <f t="shared" si="7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170">
        <f t="shared" si="7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303</v>
      </c>
      <c r="G52" s="261"/>
      <c r="H52" s="261">
        <f t="shared" ref="H52" si="8">H53</f>
        <v>302</v>
      </c>
      <c r="I52" s="261"/>
      <c r="J52" s="261">
        <f t="shared" ref="J52" si="9">J53</f>
        <v>1</v>
      </c>
      <c r="K52" s="261"/>
      <c r="L52" s="177">
        <f>L53</f>
        <v>3</v>
      </c>
      <c r="M52" s="177">
        <f t="shared" ref="M52:O52" si="10">M53</f>
        <v>35</v>
      </c>
      <c r="N52" s="177">
        <f t="shared" si="10"/>
        <v>2</v>
      </c>
      <c r="O52" s="177">
        <f t="shared" si="10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303</v>
      </c>
      <c r="G53" s="227"/>
      <c r="H53" s="227">
        <f>SUM(I56:I67,I70)</f>
        <v>302</v>
      </c>
      <c r="I53" s="227"/>
      <c r="J53" s="227">
        <f t="shared" ref="J53" si="11">SUM(K56:K67,K70)</f>
        <v>1</v>
      </c>
      <c r="K53" s="227"/>
      <c r="L53" s="8">
        <f>SUM(L56:L67,L70)</f>
        <v>3</v>
      </c>
      <c r="M53" s="8">
        <f t="shared" ref="M53:O53" si="12">SUM(M56:M67,M70)</f>
        <v>35</v>
      </c>
      <c r="N53" s="8">
        <f t="shared" si="12"/>
        <v>2</v>
      </c>
      <c r="O53" s="8">
        <f t="shared" si="12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169">
        <f t="shared" ref="F56:F67" si="13">H56+J56</f>
        <v>25</v>
      </c>
      <c r="G56" s="252">
        <f>SUM(F56:F58)</f>
        <v>69</v>
      </c>
      <c r="H56" s="10">
        <v>25</v>
      </c>
      <c r="I56" s="255">
        <f>SUM(H56:H58)</f>
        <v>69</v>
      </c>
      <c r="J56" s="10"/>
      <c r="K56" s="258">
        <f>SUM(J56:J58)</f>
        <v>0</v>
      </c>
      <c r="L56" s="10"/>
      <c r="M56" s="10">
        <v>3</v>
      </c>
      <c r="N56" s="10">
        <v>1</v>
      </c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171">
        <f t="shared" si="13"/>
        <v>21</v>
      </c>
      <c r="G57" s="253"/>
      <c r="H57" s="12">
        <v>21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170">
        <f t="shared" si="13"/>
        <v>23</v>
      </c>
      <c r="G58" s="254"/>
      <c r="H58" s="14">
        <v>23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176">
        <f t="shared" si="13"/>
        <v>26</v>
      </c>
      <c r="G59" s="238">
        <f>SUM(F59:F61)</f>
        <v>74</v>
      </c>
      <c r="H59" s="105">
        <v>25</v>
      </c>
      <c r="I59" s="239">
        <f>SUM(H59:H61)</f>
        <v>73</v>
      </c>
      <c r="J59" s="105">
        <v>1</v>
      </c>
      <c r="K59" s="240">
        <f>SUM(J59:J61)</f>
        <v>1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171">
        <f t="shared" si="13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172">
        <f t="shared" si="13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169">
        <f t="shared" si="13"/>
        <v>25</v>
      </c>
      <c r="G62" s="252">
        <f>SUM(F62:F64)</f>
        <v>74</v>
      </c>
      <c r="H62" s="10">
        <v>25</v>
      </c>
      <c r="I62" s="255">
        <f>SUM(H62:H64)</f>
        <v>74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171">
        <f t="shared" si="13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170">
        <f t="shared" si="13"/>
        <v>25</v>
      </c>
      <c r="G64" s="254"/>
      <c r="H64" s="14">
        <v>25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176">
        <f t="shared" si="13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171">
        <f t="shared" si="13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170">
        <f t="shared" si="13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12</v>
      </c>
      <c r="G70" s="53">
        <f>SUM(F70)</f>
        <v>12</v>
      </c>
      <c r="H70" s="54">
        <v>12</v>
      </c>
      <c r="I70" s="55">
        <f>SUM(H70)</f>
        <v>12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686</v>
      </c>
      <c r="G72" s="274"/>
      <c r="H72" s="273">
        <f t="shared" ref="H72" si="14">SUM(H73:I74)</f>
        <v>527</v>
      </c>
      <c r="I72" s="274"/>
      <c r="J72" s="273">
        <f t="shared" ref="J72" si="15">SUM(J73:K74)</f>
        <v>159</v>
      </c>
      <c r="K72" s="274"/>
      <c r="L72" s="83">
        <f>SUM(L73:L74)</f>
        <v>13</v>
      </c>
      <c r="M72" s="83">
        <f t="shared" ref="M72:O72" si="16">SUM(M73:M74)</f>
        <v>30</v>
      </c>
      <c r="N72" s="83">
        <f t="shared" si="16"/>
        <v>6</v>
      </c>
      <c r="O72" s="83">
        <f t="shared" si="16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666</v>
      </c>
      <c r="G73" s="227"/>
      <c r="H73" s="227">
        <f>SUM(I76:I106)</f>
        <v>527</v>
      </c>
      <c r="I73" s="227"/>
      <c r="J73" s="227">
        <f>SUM(K76:K106)</f>
        <v>139</v>
      </c>
      <c r="K73" s="227"/>
      <c r="L73" s="8">
        <f>SUM(L76:L106)</f>
        <v>13</v>
      </c>
      <c r="M73" s="8">
        <f t="shared" ref="M73:O73" si="17">SUM(M76:M106)</f>
        <v>30</v>
      </c>
      <c r="N73" s="8">
        <f t="shared" si="17"/>
        <v>6</v>
      </c>
      <c r="O73" s="8">
        <f t="shared" si="17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69">
        <f>H76+J76</f>
        <v>25</v>
      </c>
      <c r="G76" s="212">
        <f>SUM(F76:F79)</f>
        <v>94</v>
      </c>
      <c r="H76" s="10">
        <v>25</v>
      </c>
      <c r="I76" s="215">
        <f>SUM(H76:H79)</f>
        <v>81</v>
      </c>
      <c r="J76" s="10"/>
      <c r="K76" s="218">
        <f>SUM(J76:J79)</f>
        <v>13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71">
        <f>H77+J77</f>
        <v>22</v>
      </c>
      <c r="G77" s="213"/>
      <c r="H77" s="12">
        <v>18</v>
      </c>
      <c r="I77" s="216"/>
      <c r="J77" s="12">
        <v>4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71">
        <f>H78+J78</f>
        <v>23</v>
      </c>
      <c r="G78" s="213"/>
      <c r="H78" s="12">
        <v>19</v>
      </c>
      <c r="I78" s="216"/>
      <c r="J78" s="12">
        <v>4</v>
      </c>
      <c r="K78" s="219"/>
      <c r="L78" s="12"/>
      <c r="M78" s="12">
        <v>1</v>
      </c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72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69">
        <f t="shared" ref="F80:F106" si="18">H80+J80</f>
        <v>12</v>
      </c>
      <c r="G80" s="212">
        <f>SUM(F80:F87)</f>
        <v>180</v>
      </c>
      <c r="H80" s="10">
        <v>12</v>
      </c>
      <c r="I80" s="215">
        <f>SUM(H80:H87)</f>
        <v>72</v>
      </c>
      <c r="J80" s="10"/>
      <c r="K80" s="218">
        <f>SUM(J80:J87)</f>
        <v>108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71">
        <f t="shared" si="18"/>
        <v>25</v>
      </c>
      <c r="G81" s="213"/>
      <c r="H81" s="12"/>
      <c r="I81" s="216"/>
      <c r="J81" s="12">
        <v>25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71">
        <f t="shared" si="18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71">
        <f t="shared" si="18"/>
        <v>25</v>
      </c>
      <c r="G83" s="213"/>
      <c r="H83" s="12"/>
      <c r="I83" s="216"/>
      <c r="J83" s="12">
        <v>25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71">
        <f t="shared" si="18"/>
        <v>24</v>
      </c>
      <c r="G84" s="213"/>
      <c r="H84" s="12">
        <v>20</v>
      </c>
      <c r="I84" s="216"/>
      <c r="J84" s="12">
        <v>4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71">
        <f t="shared" si="18"/>
        <v>24</v>
      </c>
      <c r="G85" s="213"/>
      <c r="H85" s="12"/>
      <c r="I85" s="216"/>
      <c r="J85" s="12">
        <v>24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71">
        <f t="shared" si="18"/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70">
        <f t="shared" si="18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76">
        <f t="shared" si="18"/>
        <v>21</v>
      </c>
      <c r="G88" s="238">
        <f>SUM(F88:F91)</f>
        <v>71</v>
      </c>
      <c r="H88" s="105">
        <v>20</v>
      </c>
      <c r="I88" s="239">
        <f>SUM(H88:H91)</f>
        <v>69</v>
      </c>
      <c r="J88" s="105">
        <v>1</v>
      </c>
      <c r="K88" s="240">
        <f>SUM(J88:J91)</f>
        <v>2</v>
      </c>
      <c r="L88" s="105">
        <v>2</v>
      </c>
      <c r="M88" s="105">
        <v>1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71">
        <f t="shared" si="18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71">
        <f t="shared" si="18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70">
        <f t="shared" si="18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69">
        <f t="shared" si="18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71">
        <f t="shared" si="18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70">
        <f t="shared" si="18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69">
        <f t="shared" si="18"/>
        <v>25</v>
      </c>
      <c r="G95" s="212">
        <f>SUM(F95:F98)</f>
        <v>85</v>
      </c>
      <c r="H95" s="10">
        <v>25</v>
      </c>
      <c r="I95" s="215">
        <f>SUM(H95:H98)</f>
        <v>81</v>
      </c>
      <c r="J95" s="10"/>
      <c r="K95" s="218">
        <f>SUM(J95:J98)</f>
        <v>4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71">
        <f t="shared" si="18"/>
        <v>19</v>
      </c>
      <c r="G96" s="213"/>
      <c r="H96" s="12">
        <v>18</v>
      </c>
      <c r="I96" s="216"/>
      <c r="J96" s="12">
        <v>1</v>
      </c>
      <c r="K96" s="219"/>
      <c r="L96" s="12">
        <v>1</v>
      </c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71">
        <f t="shared" si="18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70">
        <f t="shared" si="18"/>
        <v>21</v>
      </c>
      <c r="G98" s="214"/>
      <c r="H98" s="14">
        <v>18</v>
      </c>
      <c r="I98" s="217"/>
      <c r="J98" s="14">
        <v>3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69">
        <f t="shared" si="18"/>
        <v>21</v>
      </c>
      <c r="G99" s="212">
        <f>SUM(F99:F102)</f>
        <v>77</v>
      </c>
      <c r="H99" s="10">
        <v>20</v>
      </c>
      <c r="I99" s="215">
        <f>SUM(H99:H102)</f>
        <v>75</v>
      </c>
      <c r="J99" s="10">
        <v>1</v>
      </c>
      <c r="K99" s="218">
        <f>SUM(J99:J102)</f>
        <v>2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71">
        <f t="shared" si="18"/>
        <v>19</v>
      </c>
      <c r="G100" s="213"/>
      <c r="H100" s="12">
        <v>19</v>
      </c>
      <c r="I100" s="216"/>
      <c r="J100" s="12"/>
      <c r="K100" s="219"/>
      <c r="L100" s="12">
        <v>2</v>
      </c>
      <c r="M100" s="12">
        <v>2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71">
        <f t="shared" si="18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72">
        <f t="shared" si="18"/>
        <v>21</v>
      </c>
      <c r="G102" s="229"/>
      <c r="H102" s="43">
        <v>20</v>
      </c>
      <c r="I102" s="230"/>
      <c r="J102" s="43">
        <v>1</v>
      </c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69">
        <f t="shared" si="18"/>
        <v>25</v>
      </c>
      <c r="G103" s="252">
        <f>SUM(F103:F105)</f>
        <v>70</v>
      </c>
      <c r="H103" s="10">
        <v>25</v>
      </c>
      <c r="I103" s="255">
        <f>SUM(H103:H105)</f>
        <v>63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71">
        <f t="shared" si="18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70">
        <f t="shared" si="18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>
        <v>1</v>
      </c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73">
        <f t="shared" si="18"/>
        <v>24</v>
      </c>
      <c r="G106" s="173">
        <f>SUM(F106)</f>
        <v>24</v>
      </c>
      <c r="H106" s="94">
        <v>21</v>
      </c>
      <c r="I106" s="174">
        <f>SUM(H106)</f>
        <v>21</v>
      </c>
      <c r="J106" s="94">
        <v>3</v>
      </c>
      <c r="K106" s="175">
        <f>SUM(J106)</f>
        <v>3</v>
      </c>
      <c r="L106" s="94">
        <v>1</v>
      </c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169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170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08:C108"/>
    <mergeCell ref="B109:B110"/>
    <mergeCell ref="C109:C110"/>
    <mergeCell ref="G109:G110"/>
    <mergeCell ref="I109:I110"/>
    <mergeCell ref="K109:K110"/>
    <mergeCell ref="B99:B102"/>
    <mergeCell ref="C99:C102"/>
    <mergeCell ref="G99:G102"/>
    <mergeCell ref="I99:I102"/>
    <mergeCell ref="K99:K102"/>
    <mergeCell ref="B103:B105"/>
    <mergeCell ref="C103:C105"/>
    <mergeCell ref="G103:G105"/>
    <mergeCell ref="I103:I105"/>
    <mergeCell ref="K103:K105"/>
    <mergeCell ref="B92:B94"/>
    <mergeCell ref="C92:C94"/>
    <mergeCell ref="G92:G94"/>
    <mergeCell ref="I92:I94"/>
    <mergeCell ref="K92:K94"/>
    <mergeCell ref="B95:B98"/>
    <mergeCell ref="C95:C98"/>
    <mergeCell ref="G95:G98"/>
    <mergeCell ref="I95:I98"/>
    <mergeCell ref="K95:K98"/>
    <mergeCell ref="B80:B87"/>
    <mergeCell ref="C80:C87"/>
    <mergeCell ref="G80:G87"/>
    <mergeCell ref="I80:I87"/>
    <mergeCell ref="K80:K87"/>
    <mergeCell ref="B88:B91"/>
    <mergeCell ref="C88:C91"/>
    <mergeCell ref="G88:G91"/>
    <mergeCell ref="I88:I91"/>
    <mergeCell ref="K88:K91"/>
    <mergeCell ref="F74:G74"/>
    <mergeCell ref="H74:I74"/>
    <mergeCell ref="J74:K74"/>
    <mergeCell ref="B76:B79"/>
    <mergeCell ref="C76:C79"/>
    <mergeCell ref="G76:G79"/>
    <mergeCell ref="I76:I79"/>
    <mergeCell ref="K76:K79"/>
    <mergeCell ref="B72:D72"/>
    <mergeCell ref="F72:G72"/>
    <mergeCell ref="H72:I72"/>
    <mergeCell ref="J72:K72"/>
    <mergeCell ref="B73:B74"/>
    <mergeCell ref="C73:D73"/>
    <mergeCell ref="F73:G73"/>
    <mergeCell ref="H73:I73"/>
    <mergeCell ref="J73:K73"/>
    <mergeCell ref="C74:D74"/>
    <mergeCell ref="B65:B67"/>
    <mergeCell ref="C65:C67"/>
    <mergeCell ref="G65:G67"/>
    <mergeCell ref="I65:I67"/>
    <mergeCell ref="K65:K67"/>
    <mergeCell ref="B69:C69"/>
    <mergeCell ref="F69:G69"/>
    <mergeCell ref="H69:I69"/>
    <mergeCell ref="J69:K69"/>
    <mergeCell ref="B59:B61"/>
    <mergeCell ref="C59:C61"/>
    <mergeCell ref="G59:G61"/>
    <mergeCell ref="I59:I61"/>
    <mergeCell ref="K59:K61"/>
    <mergeCell ref="B62:B64"/>
    <mergeCell ref="C62:C64"/>
    <mergeCell ref="G62:G64"/>
    <mergeCell ref="I62:I64"/>
    <mergeCell ref="K62:K64"/>
    <mergeCell ref="F54:G54"/>
    <mergeCell ref="H54:I54"/>
    <mergeCell ref="J54:K54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53:B54"/>
    <mergeCell ref="C53:D53"/>
    <mergeCell ref="F53:G53"/>
    <mergeCell ref="H53:I53"/>
    <mergeCell ref="J53:K53"/>
    <mergeCell ref="C54:D54"/>
    <mergeCell ref="B45:B47"/>
    <mergeCell ref="C45:C47"/>
    <mergeCell ref="G45:G47"/>
    <mergeCell ref="I45:I47"/>
    <mergeCell ref="K45:K47"/>
    <mergeCell ref="B48:B50"/>
    <mergeCell ref="C48:C50"/>
    <mergeCell ref="G48:G50"/>
    <mergeCell ref="I48:I50"/>
    <mergeCell ref="K48:K50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27:B30"/>
    <mergeCell ref="C27:C30"/>
    <mergeCell ref="G27:G30"/>
    <mergeCell ref="I27:I30"/>
    <mergeCell ref="K27:K30"/>
    <mergeCell ref="B31:B33"/>
    <mergeCell ref="C31:C33"/>
    <mergeCell ref="G31:G33"/>
    <mergeCell ref="I31:I33"/>
    <mergeCell ref="K31:K33"/>
    <mergeCell ref="B19:B22"/>
    <mergeCell ref="C19:C22"/>
    <mergeCell ref="G19:G22"/>
    <mergeCell ref="I19:I22"/>
    <mergeCell ref="K19:K22"/>
    <mergeCell ref="B23:B25"/>
    <mergeCell ref="C23:C25"/>
    <mergeCell ref="G23:G25"/>
    <mergeCell ref="I23:I25"/>
    <mergeCell ref="K23:K25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86EF-7C43-4059-8934-ADD9FFC41AD5}">
  <sheetPr>
    <tabColor rgb="FFFFC000"/>
    <pageSetUpPr fitToPage="1"/>
  </sheetPr>
  <dimension ref="A1:O11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0" sqref="E10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148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78</v>
      </c>
      <c r="F7" s="191">
        <f>SUM(F8:G9)</f>
        <v>1679</v>
      </c>
      <c r="G7" s="192"/>
      <c r="H7" s="193">
        <f t="shared" ref="H7" si="0">SUM(H8:I9)</f>
        <v>1251</v>
      </c>
      <c r="I7" s="194"/>
      <c r="J7" s="193">
        <f t="shared" ref="J7" si="1">SUM(J8:K9)</f>
        <v>428</v>
      </c>
      <c r="K7" s="194"/>
      <c r="L7" s="77">
        <f>SUM(L8:L9)</f>
        <v>21</v>
      </c>
      <c r="M7" s="77">
        <f t="shared" ref="M7:O7" si="2">SUM(M8:M9)</f>
        <v>85</v>
      </c>
      <c r="N7" s="77">
        <f t="shared" si="2"/>
        <v>16</v>
      </c>
      <c r="O7" s="77">
        <f t="shared" si="2"/>
        <v>4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1550</v>
      </c>
      <c r="G8" s="200"/>
      <c r="H8" s="199">
        <f>SUM(H12,H53,H73)</f>
        <v>1251</v>
      </c>
      <c r="I8" s="200"/>
      <c r="J8" s="199">
        <f>SUM(J12,J53,J73)</f>
        <v>299</v>
      </c>
      <c r="K8" s="200"/>
      <c r="L8" s="75">
        <f>SUM(L12,L53,L73)</f>
        <v>21</v>
      </c>
      <c r="M8" s="75">
        <f>SUM(M12,M53,M73)</f>
        <v>85</v>
      </c>
      <c r="N8" s="75">
        <f>SUM(N12,N53,N73)</f>
        <v>16</v>
      </c>
      <c r="O8" s="75">
        <f>SUM(O12,O53,O73)</f>
        <v>4</v>
      </c>
    </row>
    <row r="9" spans="2:15" ht="27" customHeight="1" thickBot="1" x14ac:dyDescent="0.25">
      <c r="B9" s="196"/>
      <c r="C9" s="201" t="s">
        <v>140</v>
      </c>
      <c r="D9" s="202"/>
      <c r="E9" s="72">
        <v>9</v>
      </c>
      <c r="F9" s="203">
        <f>SUM(F13,F74)</f>
        <v>129</v>
      </c>
      <c r="G9" s="204"/>
      <c r="H9" s="203">
        <f>SUM(H13,H74)</f>
        <v>0</v>
      </c>
      <c r="I9" s="204"/>
      <c r="J9" s="203">
        <f>SUM(J13,J74)</f>
        <v>129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686</v>
      </c>
      <c r="G11" s="224"/>
      <c r="H11" s="224">
        <f t="shared" ref="H11" si="3">SUM(H12:I13)</f>
        <v>417</v>
      </c>
      <c r="I11" s="224"/>
      <c r="J11" s="224">
        <f t="shared" ref="J11" si="4">SUM(J12:K13)</f>
        <v>269</v>
      </c>
      <c r="K11" s="224"/>
      <c r="L11" s="168">
        <f>SUM(L12:L13)</f>
        <v>7</v>
      </c>
      <c r="M11" s="168">
        <f t="shared" ref="M11:O11" si="5">SUM(M12:M13)</f>
        <v>20</v>
      </c>
      <c r="N11" s="168">
        <f t="shared" si="5"/>
        <v>9</v>
      </c>
      <c r="O11" s="168">
        <f t="shared" si="5"/>
        <v>3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577</v>
      </c>
      <c r="G12" s="227"/>
      <c r="H12" s="227">
        <f>SUM(I15:I39)</f>
        <v>417</v>
      </c>
      <c r="I12" s="227"/>
      <c r="J12" s="227">
        <f>SUM(K15:K39)</f>
        <v>160</v>
      </c>
      <c r="K12" s="227"/>
      <c r="L12" s="8">
        <f>SUM(L15:L39)</f>
        <v>7</v>
      </c>
      <c r="M12" s="8">
        <f>SUM(M15:M39)</f>
        <v>20</v>
      </c>
      <c r="N12" s="8">
        <f>SUM(N15:N39)</f>
        <v>9</v>
      </c>
      <c r="O12" s="8">
        <f>SUM(O15:O39)</f>
        <v>3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109</v>
      </c>
      <c r="G13" s="205"/>
      <c r="H13" s="205">
        <f>SUM(I42:I50)</f>
        <v>0</v>
      </c>
      <c r="I13" s="205"/>
      <c r="J13" s="205">
        <f>SUM(K42:K50)</f>
        <v>109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159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161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161">
        <f t="shared" si="6"/>
        <v>23</v>
      </c>
      <c r="G17" s="213"/>
      <c r="H17" s="12">
        <v>23</v>
      </c>
      <c r="I17" s="216"/>
      <c r="J17" s="12"/>
      <c r="K17" s="219"/>
      <c r="L17" s="12">
        <v>1</v>
      </c>
      <c r="M17" s="12">
        <v>1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160">
        <f t="shared" si="6"/>
        <v>16</v>
      </c>
      <c r="G18" s="214"/>
      <c r="H18" s="14">
        <v>16</v>
      </c>
      <c r="I18" s="217"/>
      <c r="J18" s="14"/>
      <c r="K18" s="220"/>
      <c r="L18" s="14"/>
      <c r="M18" s="14">
        <v>5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159">
        <f t="shared" si="6"/>
        <v>25</v>
      </c>
      <c r="G19" s="212">
        <f>SUM(F19:F22)</f>
        <v>83</v>
      </c>
      <c r="H19" s="10">
        <v>25</v>
      </c>
      <c r="I19" s="215">
        <f>SUM(H19:H22)</f>
        <v>83</v>
      </c>
      <c r="J19" s="10"/>
      <c r="K19" s="218">
        <f>SUM(J19:J22)</f>
        <v>0</v>
      </c>
      <c r="L19" s="10"/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161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161">
        <f t="shared" si="6"/>
        <v>17</v>
      </c>
      <c r="G21" s="213"/>
      <c r="H21" s="12">
        <v>17</v>
      </c>
      <c r="I21" s="216"/>
      <c r="J21" s="12"/>
      <c r="K21" s="219"/>
      <c r="L21" s="12">
        <v>2</v>
      </c>
      <c r="M21" s="12">
        <v>1</v>
      </c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162">
        <f t="shared" si="6"/>
        <v>16</v>
      </c>
      <c r="G22" s="229"/>
      <c r="H22" s="43">
        <v>16</v>
      </c>
      <c r="I22" s="230"/>
      <c r="J22" s="43"/>
      <c r="K22" s="231"/>
      <c r="L22" s="43"/>
      <c r="M22" s="43">
        <v>3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159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161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160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21</v>
      </c>
      <c r="G26" s="44">
        <f>SUM(F26)</f>
        <v>21</v>
      </c>
      <c r="H26" s="19">
        <v>21</v>
      </c>
      <c r="I26" s="45">
        <f>SUM(H26)</f>
        <v>21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159">
        <f t="shared" si="6"/>
        <v>25</v>
      </c>
      <c r="G27" s="212">
        <f>SUM(F27:F30)</f>
        <v>102</v>
      </c>
      <c r="H27" s="10">
        <v>25</v>
      </c>
      <c r="I27" s="215">
        <f>SUM(H27:H30)</f>
        <v>100</v>
      </c>
      <c r="J27" s="10"/>
      <c r="K27" s="218">
        <f>SUM(J27:J30)</f>
        <v>2</v>
      </c>
      <c r="L27" s="10"/>
      <c r="M27" s="10"/>
      <c r="N27" s="10"/>
      <c r="O27" s="27"/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161">
        <f t="shared" si="6"/>
        <v>27</v>
      </c>
      <c r="G28" s="213"/>
      <c r="H28" s="12">
        <v>25</v>
      </c>
      <c r="I28" s="216"/>
      <c r="J28" s="12">
        <v>2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161">
        <f t="shared" si="6"/>
        <v>25</v>
      </c>
      <c r="G29" s="213"/>
      <c r="H29" s="12">
        <v>25</v>
      </c>
      <c r="I29" s="216"/>
      <c r="J29" s="12"/>
      <c r="K29" s="219"/>
      <c r="L29" s="12"/>
      <c r="M29" s="12"/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162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159">
        <f t="shared" si="6"/>
        <v>24</v>
      </c>
      <c r="G31" s="212">
        <f>SUM(F31:F33)</f>
        <v>59</v>
      </c>
      <c r="H31" s="50"/>
      <c r="I31" s="215">
        <f>SUM(H31:H33)</f>
        <v>0</v>
      </c>
      <c r="J31" s="10">
        <v>24</v>
      </c>
      <c r="K31" s="218">
        <f>SUM(J31:J33)</f>
        <v>59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161">
        <f t="shared" si="6"/>
        <v>19</v>
      </c>
      <c r="G32" s="213"/>
      <c r="H32" s="48"/>
      <c r="I32" s="216"/>
      <c r="J32" s="12">
        <v>19</v>
      </c>
      <c r="K32" s="219"/>
      <c r="L32" s="12"/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160">
        <f t="shared" si="6"/>
        <v>16</v>
      </c>
      <c r="G33" s="214"/>
      <c r="H33" s="51"/>
      <c r="I33" s="217"/>
      <c r="J33" s="14">
        <v>16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166">
        <f t="shared" si="6"/>
        <v>17</v>
      </c>
      <c r="G34" s="238">
        <f>SUM(F34:F36)</f>
        <v>66</v>
      </c>
      <c r="H34" s="118"/>
      <c r="I34" s="239">
        <f>SUM(H34:H36)</f>
        <v>49</v>
      </c>
      <c r="J34" s="105">
        <v>17</v>
      </c>
      <c r="K34" s="240">
        <f>SUM(J34:J36)</f>
        <v>17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161">
        <f t="shared" si="6"/>
        <v>25</v>
      </c>
      <c r="G35" s="213"/>
      <c r="H35" s="12">
        <v>25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160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159">
        <f t="shared" si="6"/>
        <v>25</v>
      </c>
      <c r="G37" s="212">
        <f>SUM(F37:F39)</f>
        <v>80</v>
      </c>
      <c r="H37" s="50"/>
      <c r="I37" s="215">
        <f>SUM(H37:H39)</f>
        <v>0</v>
      </c>
      <c r="J37" s="10">
        <v>25</v>
      </c>
      <c r="K37" s="218">
        <f>SUM(J37:J39)</f>
        <v>80</v>
      </c>
      <c r="L37" s="10"/>
      <c r="M37" s="10"/>
      <c r="N37" s="10">
        <v>2</v>
      </c>
      <c r="O37" s="146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161">
        <f t="shared" si="6"/>
        <v>27</v>
      </c>
      <c r="G38" s="213"/>
      <c r="H38" s="48"/>
      <c r="I38" s="216"/>
      <c r="J38" s="12">
        <v>27</v>
      </c>
      <c r="K38" s="219"/>
      <c r="L38" s="12"/>
      <c r="M38" s="12"/>
      <c r="N38" s="12">
        <v>1</v>
      </c>
      <c r="O38" s="147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160">
        <f t="shared" si="6"/>
        <v>28</v>
      </c>
      <c r="G39" s="214"/>
      <c r="H39" s="51"/>
      <c r="I39" s="217"/>
      <c r="J39" s="14">
        <v>28</v>
      </c>
      <c r="K39" s="220"/>
      <c r="L39" s="14"/>
      <c r="M39" s="14"/>
      <c r="N39" s="14">
        <v>1</v>
      </c>
      <c r="O39" s="148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159">
        <f t="shared" ref="F42:F50" si="7">H42+J42</f>
        <v>0</v>
      </c>
      <c r="G42" s="212">
        <f>SUM(F42:F44)</f>
        <v>18</v>
      </c>
      <c r="H42" s="50"/>
      <c r="I42" s="215">
        <f>SUM(H42:H44)</f>
        <v>0</v>
      </c>
      <c r="J42" s="10"/>
      <c r="K42" s="218">
        <f>SUM(J42:J44)</f>
        <v>18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161">
        <f t="shared" si="7"/>
        <v>11</v>
      </c>
      <c r="G43" s="213"/>
      <c r="H43" s="48"/>
      <c r="I43" s="216"/>
      <c r="J43" s="12">
        <v>11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160">
        <f t="shared" si="7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159">
        <f t="shared" si="7"/>
        <v>19</v>
      </c>
      <c r="G45" s="212">
        <f>SUM(F45:F47)</f>
        <v>60</v>
      </c>
      <c r="H45" s="50"/>
      <c r="I45" s="215">
        <f>SUM(H45:H47)</f>
        <v>0</v>
      </c>
      <c r="J45" s="10">
        <v>19</v>
      </c>
      <c r="K45" s="218">
        <f>SUM(J45:J47)</f>
        <v>60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161">
        <f t="shared" si="7"/>
        <v>22</v>
      </c>
      <c r="G46" s="213"/>
      <c r="H46" s="48"/>
      <c r="I46" s="216"/>
      <c r="J46" s="12">
        <v>22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162">
        <f t="shared" si="7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159">
        <f t="shared" si="7"/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161">
        <f t="shared" si="7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160">
        <f t="shared" si="7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304</v>
      </c>
      <c r="G52" s="261"/>
      <c r="H52" s="261">
        <f t="shared" ref="H52" si="8">H53</f>
        <v>303</v>
      </c>
      <c r="I52" s="261"/>
      <c r="J52" s="261">
        <f t="shared" ref="J52" si="9">J53</f>
        <v>1</v>
      </c>
      <c r="K52" s="261"/>
      <c r="L52" s="167">
        <f>L53</f>
        <v>3</v>
      </c>
      <c r="M52" s="167">
        <f t="shared" ref="M52:O52" si="10">M53</f>
        <v>35</v>
      </c>
      <c r="N52" s="167">
        <f t="shared" si="10"/>
        <v>2</v>
      </c>
      <c r="O52" s="167">
        <f t="shared" si="10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304</v>
      </c>
      <c r="G53" s="227"/>
      <c r="H53" s="227">
        <f>SUM(I56:I67,I70)</f>
        <v>303</v>
      </c>
      <c r="I53" s="227"/>
      <c r="J53" s="227">
        <f t="shared" ref="J53" si="11">SUM(K56:K67,K70)</f>
        <v>1</v>
      </c>
      <c r="K53" s="227"/>
      <c r="L53" s="8">
        <f>SUM(L56:L67,L70)</f>
        <v>3</v>
      </c>
      <c r="M53" s="8">
        <f t="shared" ref="M53:O53" si="12">SUM(M56:M67,M70)</f>
        <v>35</v>
      </c>
      <c r="N53" s="8">
        <f t="shared" si="12"/>
        <v>2</v>
      </c>
      <c r="O53" s="8">
        <f t="shared" si="12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159">
        <f t="shared" ref="F56:F67" si="13">H56+J56</f>
        <v>25</v>
      </c>
      <c r="G56" s="252">
        <f>SUM(F56:F58)</f>
        <v>70</v>
      </c>
      <c r="H56" s="10">
        <v>25</v>
      </c>
      <c r="I56" s="255">
        <f>SUM(H56:H58)</f>
        <v>70</v>
      </c>
      <c r="J56" s="10"/>
      <c r="K56" s="258">
        <f>SUM(J56:J58)</f>
        <v>0</v>
      </c>
      <c r="L56" s="10"/>
      <c r="M56" s="10">
        <v>3</v>
      </c>
      <c r="N56" s="10">
        <v>1</v>
      </c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161">
        <f t="shared" si="13"/>
        <v>21</v>
      </c>
      <c r="G57" s="253"/>
      <c r="H57" s="12">
        <v>21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160">
        <f t="shared" si="13"/>
        <v>24</v>
      </c>
      <c r="G58" s="254"/>
      <c r="H58" s="14">
        <v>24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166">
        <f t="shared" si="13"/>
        <v>26</v>
      </c>
      <c r="G59" s="238">
        <f>SUM(F59:F61)</f>
        <v>74</v>
      </c>
      <c r="H59" s="105">
        <v>25</v>
      </c>
      <c r="I59" s="239">
        <f>SUM(H59:H61)</f>
        <v>73</v>
      </c>
      <c r="J59" s="105">
        <v>1</v>
      </c>
      <c r="K59" s="240">
        <f>SUM(J59:J61)</f>
        <v>1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161">
        <f t="shared" si="13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162">
        <f t="shared" si="13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159">
        <f t="shared" si="13"/>
        <v>25</v>
      </c>
      <c r="G62" s="252">
        <f>SUM(F62:F64)</f>
        <v>74</v>
      </c>
      <c r="H62" s="10">
        <v>25</v>
      </c>
      <c r="I62" s="255">
        <f>SUM(H62:H64)</f>
        <v>74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161">
        <f t="shared" si="13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160">
        <f t="shared" si="13"/>
        <v>25</v>
      </c>
      <c r="G64" s="254"/>
      <c r="H64" s="14">
        <v>25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166">
        <f t="shared" si="13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161">
        <f t="shared" si="13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160">
        <f t="shared" si="13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12</v>
      </c>
      <c r="G70" s="53">
        <f>SUM(F70)</f>
        <v>12</v>
      </c>
      <c r="H70" s="54">
        <v>12</v>
      </c>
      <c r="I70" s="55">
        <f>SUM(H70)</f>
        <v>12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689</v>
      </c>
      <c r="G72" s="274"/>
      <c r="H72" s="273">
        <f t="shared" ref="H72" si="14">SUM(H73:I74)</f>
        <v>531</v>
      </c>
      <c r="I72" s="274"/>
      <c r="J72" s="273">
        <f t="shared" ref="J72" si="15">SUM(J73:K74)</f>
        <v>158</v>
      </c>
      <c r="K72" s="274"/>
      <c r="L72" s="83">
        <f>SUM(L73:L74)</f>
        <v>11</v>
      </c>
      <c r="M72" s="83">
        <f t="shared" ref="M72:O72" si="16">SUM(M73:M74)</f>
        <v>30</v>
      </c>
      <c r="N72" s="83">
        <f t="shared" si="16"/>
        <v>5</v>
      </c>
      <c r="O72" s="83">
        <f t="shared" si="16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669</v>
      </c>
      <c r="G73" s="227"/>
      <c r="H73" s="227">
        <f>SUM(I76:I106)</f>
        <v>531</v>
      </c>
      <c r="I73" s="227"/>
      <c r="J73" s="227">
        <f>SUM(K76:K106)</f>
        <v>138</v>
      </c>
      <c r="K73" s="227"/>
      <c r="L73" s="8">
        <f>SUM(L76:L106)</f>
        <v>11</v>
      </c>
      <c r="M73" s="8">
        <f t="shared" ref="M73:O73" si="17">SUM(M76:M106)</f>
        <v>30</v>
      </c>
      <c r="N73" s="8">
        <f t="shared" si="17"/>
        <v>5</v>
      </c>
      <c r="O73" s="8">
        <f t="shared" si="17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59">
        <f>H76+J76</f>
        <v>25</v>
      </c>
      <c r="G76" s="212">
        <f>SUM(F76:F79)</f>
        <v>94</v>
      </c>
      <c r="H76" s="10">
        <v>25</v>
      </c>
      <c r="I76" s="215">
        <f>SUM(H76:H79)</f>
        <v>81</v>
      </c>
      <c r="J76" s="10"/>
      <c r="K76" s="218">
        <f>SUM(J76:J79)</f>
        <v>13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61">
        <f>H77+J77</f>
        <v>22</v>
      </c>
      <c r="G77" s="213"/>
      <c r="H77" s="12">
        <v>18</v>
      </c>
      <c r="I77" s="216"/>
      <c r="J77" s="12">
        <v>4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61">
        <f>H78+J78</f>
        <v>23</v>
      </c>
      <c r="G78" s="213"/>
      <c r="H78" s="12">
        <v>19</v>
      </c>
      <c r="I78" s="216"/>
      <c r="J78" s="12">
        <v>4</v>
      </c>
      <c r="K78" s="219"/>
      <c r="L78" s="12"/>
      <c r="M78" s="12"/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62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59">
        <f t="shared" ref="F80:F106" si="18">H80+J80</f>
        <v>12</v>
      </c>
      <c r="G80" s="212">
        <f>SUM(F80:F87)</f>
        <v>180</v>
      </c>
      <c r="H80" s="10">
        <v>12</v>
      </c>
      <c r="I80" s="215">
        <f>SUM(H80:H87)</f>
        <v>72</v>
      </c>
      <c r="J80" s="10"/>
      <c r="K80" s="218">
        <f>SUM(J80:J87)</f>
        <v>108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61">
        <f t="shared" si="18"/>
        <v>25</v>
      </c>
      <c r="G81" s="213"/>
      <c r="H81" s="12"/>
      <c r="I81" s="216"/>
      <c r="J81" s="12">
        <v>25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61">
        <f t="shared" si="18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61">
        <f t="shared" si="18"/>
        <v>25</v>
      </c>
      <c r="G83" s="213"/>
      <c r="H83" s="12"/>
      <c r="I83" s="216"/>
      <c r="J83" s="12">
        <v>25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61">
        <f t="shared" si="18"/>
        <v>24</v>
      </c>
      <c r="G84" s="213"/>
      <c r="H84" s="12">
        <v>20</v>
      </c>
      <c r="I84" s="216"/>
      <c r="J84" s="12">
        <v>4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61">
        <f t="shared" si="18"/>
        <v>24</v>
      </c>
      <c r="G85" s="213"/>
      <c r="H85" s="12"/>
      <c r="I85" s="216"/>
      <c r="J85" s="12">
        <v>24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61">
        <f t="shared" si="18"/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60">
        <f t="shared" si="18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66">
        <f t="shared" si="18"/>
        <v>21</v>
      </c>
      <c r="G88" s="238">
        <f>SUM(F88:F91)</f>
        <v>71</v>
      </c>
      <c r="H88" s="105">
        <v>20</v>
      </c>
      <c r="I88" s="239">
        <f>SUM(H88:H91)</f>
        <v>69</v>
      </c>
      <c r="J88" s="105">
        <v>1</v>
      </c>
      <c r="K88" s="240">
        <f>SUM(J88:J91)</f>
        <v>2</v>
      </c>
      <c r="L88" s="105">
        <v>2</v>
      </c>
      <c r="M88" s="105">
        <v>2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61">
        <f t="shared" si="18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61">
        <f t="shared" si="18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60">
        <f t="shared" si="18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59">
        <f t="shared" si="18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61">
        <f t="shared" si="18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60">
        <f t="shared" si="18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59">
        <f t="shared" si="18"/>
        <v>25</v>
      </c>
      <c r="G95" s="212">
        <f>SUM(F95:F98)</f>
        <v>88</v>
      </c>
      <c r="H95" s="10">
        <v>25</v>
      </c>
      <c r="I95" s="215">
        <f>SUM(H95:H98)</f>
        <v>84</v>
      </c>
      <c r="J95" s="10"/>
      <c r="K95" s="218">
        <f>SUM(J95:J98)</f>
        <v>4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61">
        <f t="shared" si="18"/>
        <v>22</v>
      </c>
      <c r="G96" s="213"/>
      <c r="H96" s="12">
        <v>21</v>
      </c>
      <c r="I96" s="216"/>
      <c r="J96" s="12">
        <v>1</v>
      </c>
      <c r="K96" s="219"/>
      <c r="L96" s="12"/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61">
        <f t="shared" si="18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60">
        <f t="shared" si="18"/>
        <v>21</v>
      </c>
      <c r="G98" s="214"/>
      <c r="H98" s="14">
        <v>18</v>
      </c>
      <c r="I98" s="217"/>
      <c r="J98" s="14">
        <v>3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59">
        <f t="shared" si="18"/>
        <v>20</v>
      </c>
      <c r="G99" s="212">
        <f>SUM(F99:F102)</f>
        <v>76</v>
      </c>
      <c r="H99" s="10">
        <v>20</v>
      </c>
      <c r="I99" s="215">
        <f>SUM(H99:H102)</f>
        <v>75</v>
      </c>
      <c r="J99" s="10"/>
      <c r="K99" s="218">
        <f>SUM(J99:J102)</f>
        <v>1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61">
        <f t="shared" si="18"/>
        <v>19</v>
      </c>
      <c r="G100" s="213"/>
      <c r="H100" s="12">
        <v>19</v>
      </c>
      <c r="I100" s="216"/>
      <c r="J100" s="12"/>
      <c r="K100" s="219"/>
      <c r="L100" s="12">
        <v>2</v>
      </c>
      <c r="M100" s="12">
        <v>2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61">
        <f t="shared" si="18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62">
        <f t="shared" si="18"/>
        <v>21</v>
      </c>
      <c r="G102" s="229"/>
      <c r="H102" s="43">
        <v>20</v>
      </c>
      <c r="I102" s="230"/>
      <c r="J102" s="43">
        <v>1</v>
      </c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59">
        <f t="shared" si="18"/>
        <v>25</v>
      </c>
      <c r="G103" s="252">
        <f>SUM(F103:F105)</f>
        <v>70</v>
      </c>
      <c r="H103" s="10">
        <v>25</v>
      </c>
      <c r="I103" s="255">
        <f>SUM(H103:H105)</f>
        <v>63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61">
        <f t="shared" si="18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60">
        <f t="shared" si="18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/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63">
        <f t="shared" si="18"/>
        <v>25</v>
      </c>
      <c r="G106" s="163">
        <f>SUM(F106)</f>
        <v>25</v>
      </c>
      <c r="H106" s="94">
        <v>22</v>
      </c>
      <c r="I106" s="164">
        <f>SUM(H106)</f>
        <v>22</v>
      </c>
      <c r="J106" s="94">
        <v>3</v>
      </c>
      <c r="K106" s="165">
        <f>SUM(J106)</f>
        <v>3</v>
      </c>
      <c r="L106" s="94"/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159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160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08:C108"/>
    <mergeCell ref="B109:B110"/>
    <mergeCell ref="C109:C110"/>
    <mergeCell ref="G109:G110"/>
    <mergeCell ref="I109:I110"/>
    <mergeCell ref="K109:K110"/>
    <mergeCell ref="B99:B102"/>
    <mergeCell ref="C99:C102"/>
    <mergeCell ref="G99:G102"/>
    <mergeCell ref="I99:I102"/>
    <mergeCell ref="K99:K102"/>
    <mergeCell ref="B103:B105"/>
    <mergeCell ref="C103:C105"/>
    <mergeCell ref="G103:G105"/>
    <mergeCell ref="I103:I105"/>
    <mergeCell ref="K103:K105"/>
    <mergeCell ref="B92:B94"/>
    <mergeCell ref="C92:C94"/>
    <mergeCell ref="G92:G94"/>
    <mergeCell ref="I92:I94"/>
    <mergeCell ref="K92:K94"/>
    <mergeCell ref="B95:B98"/>
    <mergeCell ref="C95:C98"/>
    <mergeCell ref="G95:G98"/>
    <mergeCell ref="I95:I98"/>
    <mergeCell ref="K95:K98"/>
    <mergeCell ref="B80:B87"/>
    <mergeCell ref="C80:C87"/>
    <mergeCell ref="G80:G87"/>
    <mergeCell ref="I80:I87"/>
    <mergeCell ref="K80:K87"/>
    <mergeCell ref="B88:B91"/>
    <mergeCell ref="C88:C91"/>
    <mergeCell ref="G88:G91"/>
    <mergeCell ref="I88:I91"/>
    <mergeCell ref="K88:K91"/>
    <mergeCell ref="F74:G74"/>
    <mergeCell ref="H74:I74"/>
    <mergeCell ref="J74:K74"/>
    <mergeCell ref="B76:B79"/>
    <mergeCell ref="C76:C79"/>
    <mergeCell ref="G76:G79"/>
    <mergeCell ref="I76:I79"/>
    <mergeCell ref="K76:K79"/>
    <mergeCell ref="B72:D72"/>
    <mergeCell ref="F72:G72"/>
    <mergeCell ref="H72:I72"/>
    <mergeCell ref="J72:K72"/>
    <mergeCell ref="B73:B74"/>
    <mergeCell ref="C73:D73"/>
    <mergeCell ref="F73:G73"/>
    <mergeCell ref="H73:I73"/>
    <mergeCell ref="J73:K73"/>
    <mergeCell ref="C74:D74"/>
    <mergeCell ref="B65:B67"/>
    <mergeCell ref="C65:C67"/>
    <mergeCell ref="G65:G67"/>
    <mergeCell ref="I65:I67"/>
    <mergeCell ref="K65:K67"/>
    <mergeCell ref="B69:C69"/>
    <mergeCell ref="F69:G69"/>
    <mergeCell ref="H69:I69"/>
    <mergeCell ref="J69:K69"/>
    <mergeCell ref="B59:B61"/>
    <mergeCell ref="C59:C61"/>
    <mergeCell ref="G59:G61"/>
    <mergeCell ref="I59:I61"/>
    <mergeCell ref="K59:K61"/>
    <mergeCell ref="B62:B64"/>
    <mergeCell ref="C62:C64"/>
    <mergeCell ref="G62:G64"/>
    <mergeCell ref="I62:I64"/>
    <mergeCell ref="K62:K64"/>
    <mergeCell ref="F54:G54"/>
    <mergeCell ref="H54:I54"/>
    <mergeCell ref="J54:K54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53:B54"/>
    <mergeCell ref="C53:D53"/>
    <mergeCell ref="F53:G53"/>
    <mergeCell ref="H53:I53"/>
    <mergeCell ref="J53:K53"/>
    <mergeCell ref="C54:D54"/>
    <mergeCell ref="B45:B47"/>
    <mergeCell ref="C45:C47"/>
    <mergeCell ref="G45:G47"/>
    <mergeCell ref="I45:I47"/>
    <mergeCell ref="K45:K47"/>
    <mergeCell ref="B48:B50"/>
    <mergeCell ref="C48:C50"/>
    <mergeCell ref="G48:G50"/>
    <mergeCell ref="I48:I50"/>
    <mergeCell ref="K48:K50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27:B30"/>
    <mergeCell ref="C27:C30"/>
    <mergeCell ref="G27:G30"/>
    <mergeCell ref="I27:I30"/>
    <mergeCell ref="K27:K30"/>
    <mergeCell ref="B31:B33"/>
    <mergeCell ref="C31:C33"/>
    <mergeCell ref="G31:G33"/>
    <mergeCell ref="I31:I33"/>
    <mergeCell ref="K31:K33"/>
    <mergeCell ref="B19:B22"/>
    <mergeCell ref="C19:C22"/>
    <mergeCell ref="G19:G22"/>
    <mergeCell ref="I19:I22"/>
    <mergeCell ref="K19:K22"/>
    <mergeCell ref="B23:B25"/>
    <mergeCell ref="C23:C25"/>
    <mergeCell ref="G23:G25"/>
    <mergeCell ref="I23:I25"/>
    <mergeCell ref="K23:K25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FE22-F99B-4AA3-AAE6-AFE4B211B4F2}">
  <sheetPr>
    <tabColor rgb="FFFFC000"/>
    <pageSetUpPr fitToPage="1"/>
  </sheetPr>
  <dimension ref="A1:O11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69" sqref="H69:I6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147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78</v>
      </c>
      <c r="F7" s="191">
        <f>SUM(F8:G9)</f>
        <v>1678</v>
      </c>
      <c r="G7" s="192"/>
      <c r="H7" s="193">
        <f t="shared" ref="H7" si="0">SUM(H8:I9)</f>
        <v>1250</v>
      </c>
      <c r="I7" s="194"/>
      <c r="J7" s="193">
        <f t="shared" ref="J7" si="1">SUM(J8:K9)</f>
        <v>428</v>
      </c>
      <c r="K7" s="194"/>
      <c r="L7" s="77">
        <f>SUM(L8:L9)</f>
        <v>22</v>
      </c>
      <c r="M7" s="77">
        <f t="shared" ref="M7:O7" si="2">SUM(M8:M9)</f>
        <v>85</v>
      </c>
      <c r="N7" s="77">
        <f t="shared" si="2"/>
        <v>16</v>
      </c>
      <c r="O7" s="77">
        <f t="shared" si="2"/>
        <v>4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1549</v>
      </c>
      <c r="G8" s="200"/>
      <c r="H8" s="199">
        <f>SUM(H12,H53,H73)</f>
        <v>1250</v>
      </c>
      <c r="I8" s="200"/>
      <c r="J8" s="199">
        <f>SUM(J12,J53,J73)</f>
        <v>299</v>
      </c>
      <c r="K8" s="200"/>
      <c r="L8" s="75">
        <f>SUM(L12,L53,L73)</f>
        <v>22</v>
      </c>
      <c r="M8" s="75">
        <f>SUM(M12,M53,M73)</f>
        <v>85</v>
      </c>
      <c r="N8" s="75">
        <f>SUM(N12,N53,N73)</f>
        <v>16</v>
      </c>
      <c r="O8" s="75">
        <f>SUM(O12,O53,O73)</f>
        <v>4</v>
      </c>
    </row>
    <row r="9" spans="2:15" ht="27" customHeight="1" thickBot="1" x14ac:dyDescent="0.25">
      <c r="B9" s="196"/>
      <c r="C9" s="201" t="s">
        <v>140</v>
      </c>
      <c r="D9" s="202"/>
      <c r="E9" s="72">
        <v>9</v>
      </c>
      <c r="F9" s="203">
        <f>SUM(F13,F74)</f>
        <v>129</v>
      </c>
      <c r="G9" s="204"/>
      <c r="H9" s="203">
        <f>SUM(H13,H74)</f>
        <v>0</v>
      </c>
      <c r="I9" s="204"/>
      <c r="J9" s="203">
        <f>SUM(J13,J74)</f>
        <v>129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685</v>
      </c>
      <c r="G11" s="224"/>
      <c r="H11" s="224">
        <f t="shared" ref="H11" si="3">SUM(H12:I13)</f>
        <v>416</v>
      </c>
      <c r="I11" s="224"/>
      <c r="J11" s="224">
        <f t="shared" ref="J11" si="4">SUM(J12:K13)</f>
        <v>269</v>
      </c>
      <c r="K11" s="224"/>
      <c r="L11" s="152">
        <f>SUM(L12:L13)</f>
        <v>7</v>
      </c>
      <c r="M11" s="152">
        <f t="shared" ref="M11:O11" si="5">SUM(M12:M13)</f>
        <v>20</v>
      </c>
      <c r="N11" s="152">
        <f t="shared" si="5"/>
        <v>9</v>
      </c>
      <c r="O11" s="152">
        <f t="shared" si="5"/>
        <v>3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576</v>
      </c>
      <c r="G12" s="227"/>
      <c r="H12" s="227">
        <f>SUM(I15:I39)</f>
        <v>416</v>
      </c>
      <c r="I12" s="227"/>
      <c r="J12" s="227">
        <f>SUM(K15:K39)</f>
        <v>160</v>
      </c>
      <c r="K12" s="227"/>
      <c r="L12" s="8">
        <f>SUM(L15:L39)</f>
        <v>7</v>
      </c>
      <c r="M12" s="8">
        <f>SUM(M15:M39)</f>
        <v>20</v>
      </c>
      <c r="N12" s="8">
        <f>SUM(N15:N39)</f>
        <v>9</v>
      </c>
      <c r="O12" s="8">
        <f>SUM(O15:O39)</f>
        <v>3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109</v>
      </c>
      <c r="G13" s="205"/>
      <c r="H13" s="205">
        <f>SUM(I42:I50)</f>
        <v>0</v>
      </c>
      <c r="I13" s="205"/>
      <c r="J13" s="205">
        <f>SUM(K42:K50)</f>
        <v>109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149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150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150">
        <f t="shared" si="6"/>
        <v>23</v>
      </c>
      <c r="G17" s="213"/>
      <c r="H17" s="12">
        <v>23</v>
      </c>
      <c r="I17" s="216"/>
      <c r="J17" s="12"/>
      <c r="K17" s="219"/>
      <c r="L17" s="12">
        <v>1</v>
      </c>
      <c r="M17" s="12">
        <v>1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151">
        <f t="shared" si="6"/>
        <v>16</v>
      </c>
      <c r="G18" s="214"/>
      <c r="H18" s="14">
        <v>16</v>
      </c>
      <c r="I18" s="217"/>
      <c r="J18" s="14"/>
      <c r="K18" s="220"/>
      <c r="L18" s="14"/>
      <c r="M18" s="14">
        <v>5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149">
        <f t="shared" si="6"/>
        <v>25</v>
      </c>
      <c r="G19" s="212">
        <f>SUM(F19:F22)</f>
        <v>83</v>
      </c>
      <c r="H19" s="10">
        <v>25</v>
      </c>
      <c r="I19" s="215">
        <f>SUM(H19:H22)</f>
        <v>83</v>
      </c>
      <c r="J19" s="10"/>
      <c r="K19" s="218">
        <f>SUM(J19:J22)</f>
        <v>0</v>
      </c>
      <c r="L19" s="10"/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150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150">
        <f t="shared" si="6"/>
        <v>17</v>
      </c>
      <c r="G21" s="213"/>
      <c r="H21" s="12">
        <v>17</v>
      </c>
      <c r="I21" s="216"/>
      <c r="J21" s="12"/>
      <c r="K21" s="219"/>
      <c r="L21" s="12">
        <v>2</v>
      </c>
      <c r="M21" s="12">
        <v>1</v>
      </c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153">
        <f t="shared" si="6"/>
        <v>16</v>
      </c>
      <c r="G22" s="229"/>
      <c r="H22" s="43">
        <v>16</v>
      </c>
      <c r="I22" s="230"/>
      <c r="J22" s="43"/>
      <c r="K22" s="231"/>
      <c r="L22" s="43"/>
      <c r="M22" s="43">
        <v>3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149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150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151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20</v>
      </c>
      <c r="G26" s="44">
        <f>SUM(F26)</f>
        <v>20</v>
      </c>
      <c r="H26" s="19">
        <v>20</v>
      </c>
      <c r="I26" s="45">
        <f>SUM(H26)</f>
        <v>20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149">
        <f t="shared" si="6"/>
        <v>25</v>
      </c>
      <c r="G27" s="212">
        <f>SUM(F27:F30)</f>
        <v>102</v>
      </c>
      <c r="H27" s="10">
        <v>25</v>
      </c>
      <c r="I27" s="215">
        <f>SUM(H27:H30)</f>
        <v>100</v>
      </c>
      <c r="J27" s="10"/>
      <c r="K27" s="218">
        <f>SUM(J27:J30)</f>
        <v>2</v>
      </c>
      <c r="L27" s="10"/>
      <c r="M27" s="10"/>
      <c r="N27" s="10"/>
      <c r="O27" s="27"/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150">
        <f t="shared" si="6"/>
        <v>27</v>
      </c>
      <c r="G28" s="213"/>
      <c r="H28" s="12">
        <v>25</v>
      </c>
      <c r="I28" s="216"/>
      <c r="J28" s="12">
        <v>2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150">
        <f t="shared" si="6"/>
        <v>25</v>
      </c>
      <c r="G29" s="213"/>
      <c r="H29" s="12">
        <v>25</v>
      </c>
      <c r="I29" s="216"/>
      <c r="J29" s="12"/>
      <c r="K29" s="219"/>
      <c r="L29" s="12"/>
      <c r="M29" s="12"/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153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149">
        <f t="shared" si="6"/>
        <v>24</v>
      </c>
      <c r="G31" s="212">
        <f>SUM(F31:F33)</f>
        <v>59</v>
      </c>
      <c r="H31" s="50"/>
      <c r="I31" s="215">
        <f>SUM(H31:H33)</f>
        <v>0</v>
      </c>
      <c r="J31" s="10">
        <v>24</v>
      </c>
      <c r="K31" s="218">
        <f>SUM(J31:J33)</f>
        <v>59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150">
        <f t="shared" si="6"/>
        <v>19</v>
      </c>
      <c r="G32" s="213"/>
      <c r="H32" s="48"/>
      <c r="I32" s="216"/>
      <c r="J32" s="12">
        <v>19</v>
      </c>
      <c r="K32" s="219"/>
      <c r="L32" s="12"/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151">
        <f t="shared" si="6"/>
        <v>16</v>
      </c>
      <c r="G33" s="214"/>
      <c r="H33" s="51"/>
      <c r="I33" s="217"/>
      <c r="J33" s="14">
        <v>16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154">
        <f t="shared" si="6"/>
        <v>17</v>
      </c>
      <c r="G34" s="238">
        <f>SUM(F34:F36)</f>
        <v>66</v>
      </c>
      <c r="H34" s="118"/>
      <c r="I34" s="239">
        <f>SUM(H34:H36)</f>
        <v>49</v>
      </c>
      <c r="J34" s="105">
        <v>17</v>
      </c>
      <c r="K34" s="240">
        <f>SUM(J34:J36)</f>
        <v>17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150">
        <f t="shared" si="6"/>
        <v>25</v>
      </c>
      <c r="G35" s="213"/>
      <c r="H35" s="12">
        <v>25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151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149">
        <f t="shared" si="6"/>
        <v>25</v>
      </c>
      <c r="G37" s="212">
        <f>SUM(F37:F39)</f>
        <v>80</v>
      </c>
      <c r="H37" s="50"/>
      <c r="I37" s="215">
        <f>SUM(H37:H39)</f>
        <v>0</v>
      </c>
      <c r="J37" s="10">
        <v>25</v>
      </c>
      <c r="K37" s="218">
        <f>SUM(J37:J39)</f>
        <v>80</v>
      </c>
      <c r="L37" s="10"/>
      <c r="M37" s="10"/>
      <c r="N37" s="10">
        <v>2</v>
      </c>
      <c r="O37" s="146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150">
        <f t="shared" si="6"/>
        <v>27</v>
      </c>
      <c r="G38" s="213"/>
      <c r="H38" s="48"/>
      <c r="I38" s="216"/>
      <c r="J38" s="12">
        <v>27</v>
      </c>
      <c r="K38" s="219"/>
      <c r="L38" s="12"/>
      <c r="M38" s="12"/>
      <c r="N38" s="12">
        <v>1</v>
      </c>
      <c r="O38" s="147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151">
        <f t="shared" si="6"/>
        <v>28</v>
      </c>
      <c r="G39" s="214"/>
      <c r="H39" s="51"/>
      <c r="I39" s="217"/>
      <c r="J39" s="14">
        <v>28</v>
      </c>
      <c r="K39" s="220"/>
      <c r="L39" s="14"/>
      <c r="M39" s="14"/>
      <c r="N39" s="14">
        <v>1</v>
      </c>
      <c r="O39" s="148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149">
        <f t="shared" ref="F42:F50" si="7">H42+J42</f>
        <v>0</v>
      </c>
      <c r="G42" s="212">
        <f>SUM(F42:F44)</f>
        <v>18</v>
      </c>
      <c r="H42" s="50"/>
      <c r="I42" s="215">
        <f>SUM(H42:H44)</f>
        <v>0</v>
      </c>
      <c r="J42" s="10"/>
      <c r="K42" s="218">
        <f>SUM(J42:J44)</f>
        <v>18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150">
        <f t="shared" si="7"/>
        <v>11</v>
      </c>
      <c r="G43" s="213"/>
      <c r="H43" s="48"/>
      <c r="I43" s="216"/>
      <c r="J43" s="12">
        <v>11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151">
        <f t="shared" si="7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149">
        <f t="shared" si="7"/>
        <v>19</v>
      </c>
      <c r="G45" s="212">
        <f>SUM(F45:F47)</f>
        <v>60</v>
      </c>
      <c r="H45" s="50"/>
      <c r="I45" s="215">
        <f>SUM(H45:H47)</f>
        <v>0</v>
      </c>
      <c r="J45" s="10">
        <v>19</v>
      </c>
      <c r="K45" s="218">
        <f>SUM(J45:J47)</f>
        <v>60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150">
        <f t="shared" si="7"/>
        <v>22</v>
      </c>
      <c r="G46" s="213"/>
      <c r="H46" s="48"/>
      <c r="I46" s="216"/>
      <c r="J46" s="12">
        <v>22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153">
        <f t="shared" si="7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149">
        <f t="shared" si="7"/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150">
        <f t="shared" si="7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151">
        <f t="shared" si="7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305</v>
      </c>
      <c r="G52" s="261"/>
      <c r="H52" s="261">
        <f t="shared" ref="H52" si="8">H53</f>
        <v>304</v>
      </c>
      <c r="I52" s="261"/>
      <c r="J52" s="261">
        <f t="shared" ref="J52" si="9">J53</f>
        <v>1</v>
      </c>
      <c r="K52" s="261"/>
      <c r="L52" s="158">
        <f>L53</f>
        <v>3</v>
      </c>
      <c r="M52" s="158">
        <f t="shared" ref="M52:O52" si="10">M53</f>
        <v>35</v>
      </c>
      <c r="N52" s="158">
        <f t="shared" si="10"/>
        <v>2</v>
      </c>
      <c r="O52" s="158">
        <f t="shared" si="10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305</v>
      </c>
      <c r="G53" s="227"/>
      <c r="H53" s="227">
        <f>SUM(I56:I67,I70)</f>
        <v>304</v>
      </c>
      <c r="I53" s="227"/>
      <c r="J53" s="227">
        <f t="shared" ref="J53" si="11">SUM(K56:K67,K70)</f>
        <v>1</v>
      </c>
      <c r="K53" s="227"/>
      <c r="L53" s="8">
        <f>SUM(L56:L67,L70)</f>
        <v>3</v>
      </c>
      <c r="M53" s="8">
        <f t="shared" ref="M53:O53" si="12">SUM(M56:M67,M70)</f>
        <v>35</v>
      </c>
      <c r="N53" s="8">
        <f t="shared" si="12"/>
        <v>2</v>
      </c>
      <c r="O53" s="8">
        <f t="shared" si="12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149">
        <f t="shared" ref="F56:F67" si="13">H56+J56</f>
        <v>25</v>
      </c>
      <c r="G56" s="252">
        <f>SUM(F56:F58)</f>
        <v>71</v>
      </c>
      <c r="H56" s="10">
        <v>25</v>
      </c>
      <c r="I56" s="255">
        <f>SUM(H56:H58)</f>
        <v>71</v>
      </c>
      <c r="J56" s="10"/>
      <c r="K56" s="258">
        <f>SUM(J56:J58)</f>
        <v>0</v>
      </c>
      <c r="L56" s="10"/>
      <c r="M56" s="10">
        <v>3</v>
      </c>
      <c r="N56" s="10">
        <v>1</v>
      </c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150">
        <f t="shared" si="13"/>
        <v>22</v>
      </c>
      <c r="G57" s="253"/>
      <c r="H57" s="12">
        <v>22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151">
        <f t="shared" si="13"/>
        <v>24</v>
      </c>
      <c r="G58" s="254"/>
      <c r="H58" s="14">
        <v>24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154">
        <f t="shared" si="13"/>
        <v>26</v>
      </c>
      <c r="G59" s="238">
        <f>SUM(F59:F61)</f>
        <v>74</v>
      </c>
      <c r="H59" s="105">
        <v>25</v>
      </c>
      <c r="I59" s="239">
        <f>SUM(H59:H61)</f>
        <v>73</v>
      </c>
      <c r="J59" s="105">
        <v>1</v>
      </c>
      <c r="K59" s="240">
        <f>SUM(J59:J61)</f>
        <v>1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150">
        <f t="shared" si="13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153">
        <f t="shared" si="13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149">
        <f t="shared" si="13"/>
        <v>25</v>
      </c>
      <c r="G62" s="252">
        <f>SUM(F62:F64)</f>
        <v>74</v>
      </c>
      <c r="H62" s="10">
        <v>25</v>
      </c>
      <c r="I62" s="255">
        <f>SUM(H62:H64)</f>
        <v>74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150">
        <f t="shared" si="13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151">
        <f t="shared" si="13"/>
        <v>25</v>
      </c>
      <c r="G64" s="254"/>
      <c r="H64" s="14">
        <v>25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154">
        <f t="shared" si="13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150">
        <f t="shared" si="13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151">
        <f t="shared" si="13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12</v>
      </c>
      <c r="G70" s="53">
        <f>SUM(F70)</f>
        <v>12</v>
      </c>
      <c r="H70" s="54">
        <v>12</v>
      </c>
      <c r="I70" s="55">
        <f>SUM(H70)</f>
        <v>12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688</v>
      </c>
      <c r="G72" s="274"/>
      <c r="H72" s="273">
        <f t="shared" ref="H72" si="14">SUM(H73:I74)</f>
        <v>530</v>
      </c>
      <c r="I72" s="274"/>
      <c r="J72" s="273">
        <f t="shared" ref="J72" si="15">SUM(J73:K74)</f>
        <v>158</v>
      </c>
      <c r="K72" s="274"/>
      <c r="L72" s="83">
        <f>SUM(L73:L74)</f>
        <v>12</v>
      </c>
      <c r="M72" s="83">
        <f t="shared" ref="M72:O72" si="16">SUM(M73:M74)</f>
        <v>30</v>
      </c>
      <c r="N72" s="83">
        <f t="shared" si="16"/>
        <v>5</v>
      </c>
      <c r="O72" s="83">
        <f t="shared" si="16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668</v>
      </c>
      <c r="G73" s="227"/>
      <c r="H73" s="227">
        <f>SUM(I76:I106)</f>
        <v>530</v>
      </c>
      <c r="I73" s="227"/>
      <c r="J73" s="227">
        <f>SUM(K76:K106)</f>
        <v>138</v>
      </c>
      <c r="K73" s="227"/>
      <c r="L73" s="8">
        <f>SUM(L76:L106)</f>
        <v>12</v>
      </c>
      <c r="M73" s="8">
        <f t="shared" ref="M73:O73" si="17">SUM(M76:M106)</f>
        <v>30</v>
      </c>
      <c r="N73" s="8">
        <f t="shared" si="17"/>
        <v>5</v>
      </c>
      <c r="O73" s="8">
        <f t="shared" si="17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49">
        <f>H76+J76</f>
        <v>25</v>
      </c>
      <c r="G76" s="212">
        <f>SUM(F76:F79)</f>
        <v>94</v>
      </c>
      <c r="H76" s="10">
        <v>25</v>
      </c>
      <c r="I76" s="215">
        <f>SUM(H76:H79)</f>
        <v>81</v>
      </c>
      <c r="J76" s="10"/>
      <c r="K76" s="218">
        <f>SUM(J76:J79)</f>
        <v>13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50">
        <f>H77+J77</f>
        <v>22</v>
      </c>
      <c r="G77" s="213"/>
      <c r="H77" s="12">
        <v>18</v>
      </c>
      <c r="I77" s="216"/>
      <c r="J77" s="12">
        <v>4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50">
        <f>H78+J78</f>
        <v>23</v>
      </c>
      <c r="G78" s="213"/>
      <c r="H78" s="12">
        <v>19</v>
      </c>
      <c r="I78" s="216"/>
      <c r="J78" s="12">
        <v>4</v>
      </c>
      <c r="K78" s="219"/>
      <c r="L78" s="12"/>
      <c r="M78" s="12"/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53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49">
        <f t="shared" ref="F80:F106" si="18">H80+J80</f>
        <v>12</v>
      </c>
      <c r="G80" s="212">
        <f>SUM(F80:F87)</f>
        <v>180</v>
      </c>
      <c r="H80" s="10">
        <v>12</v>
      </c>
      <c r="I80" s="215">
        <f>SUM(H80:H87)</f>
        <v>72</v>
      </c>
      <c r="J80" s="10"/>
      <c r="K80" s="218">
        <f>SUM(J80:J87)</f>
        <v>108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50">
        <f t="shared" si="18"/>
        <v>25</v>
      </c>
      <c r="G81" s="213"/>
      <c r="H81" s="12"/>
      <c r="I81" s="216"/>
      <c r="J81" s="12">
        <v>25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50">
        <f t="shared" si="18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50">
        <f t="shared" si="18"/>
        <v>25</v>
      </c>
      <c r="G83" s="213"/>
      <c r="H83" s="12"/>
      <c r="I83" s="216"/>
      <c r="J83" s="12">
        <v>25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50">
        <f t="shared" si="18"/>
        <v>24</v>
      </c>
      <c r="G84" s="213"/>
      <c r="H84" s="12">
        <v>20</v>
      </c>
      <c r="I84" s="216"/>
      <c r="J84" s="12">
        <v>4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50">
        <f t="shared" si="18"/>
        <v>24</v>
      </c>
      <c r="G85" s="213"/>
      <c r="H85" s="12"/>
      <c r="I85" s="216"/>
      <c r="J85" s="12">
        <v>24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50">
        <f t="shared" si="18"/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51">
        <f t="shared" si="18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54">
        <f t="shared" si="18"/>
        <v>21</v>
      </c>
      <c r="G88" s="238">
        <f>SUM(F88:F91)</f>
        <v>71</v>
      </c>
      <c r="H88" s="105">
        <v>20</v>
      </c>
      <c r="I88" s="239">
        <f>SUM(H88:H91)</f>
        <v>69</v>
      </c>
      <c r="J88" s="105">
        <v>1</v>
      </c>
      <c r="K88" s="240">
        <f>SUM(J88:J91)</f>
        <v>2</v>
      </c>
      <c r="L88" s="105">
        <v>2</v>
      </c>
      <c r="M88" s="105">
        <v>2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50">
        <f t="shared" si="18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50">
        <f t="shared" si="18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51">
        <f t="shared" si="18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49">
        <f t="shared" si="18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50">
        <f t="shared" si="18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51">
        <f t="shared" si="18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49">
        <f t="shared" si="18"/>
        <v>25</v>
      </c>
      <c r="G95" s="212">
        <f>SUM(F95:F98)</f>
        <v>88</v>
      </c>
      <c r="H95" s="10">
        <v>25</v>
      </c>
      <c r="I95" s="215">
        <f>SUM(H95:H98)</f>
        <v>84</v>
      </c>
      <c r="J95" s="10"/>
      <c r="K95" s="218">
        <f>SUM(J95:J98)</f>
        <v>4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50">
        <f t="shared" si="18"/>
        <v>22</v>
      </c>
      <c r="G96" s="213"/>
      <c r="H96" s="12">
        <v>21</v>
      </c>
      <c r="I96" s="216"/>
      <c r="J96" s="12">
        <v>1</v>
      </c>
      <c r="K96" s="219"/>
      <c r="L96" s="12"/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50">
        <f t="shared" si="18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51">
        <f t="shared" si="18"/>
        <v>21</v>
      </c>
      <c r="G98" s="214"/>
      <c r="H98" s="14">
        <v>18</v>
      </c>
      <c r="I98" s="217"/>
      <c r="J98" s="14">
        <v>3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49">
        <f t="shared" si="18"/>
        <v>20</v>
      </c>
      <c r="G99" s="212">
        <f>SUM(F99:F102)</f>
        <v>76</v>
      </c>
      <c r="H99" s="10">
        <v>20</v>
      </c>
      <c r="I99" s="215">
        <f>SUM(H99:H102)</f>
        <v>75</v>
      </c>
      <c r="J99" s="10"/>
      <c r="K99" s="218">
        <f>SUM(J99:J102)</f>
        <v>1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50">
        <f t="shared" si="18"/>
        <v>19</v>
      </c>
      <c r="G100" s="213"/>
      <c r="H100" s="12">
        <v>19</v>
      </c>
      <c r="I100" s="216"/>
      <c r="J100" s="12"/>
      <c r="K100" s="219"/>
      <c r="L100" s="12">
        <v>2</v>
      </c>
      <c r="M100" s="12">
        <v>2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50">
        <f t="shared" si="18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53">
        <f t="shared" si="18"/>
        <v>21</v>
      </c>
      <c r="G102" s="229"/>
      <c r="H102" s="43">
        <v>20</v>
      </c>
      <c r="I102" s="230"/>
      <c r="J102" s="43">
        <v>1</v>
      </c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49">
        <f t="shared" si="18"/>
        <v>25</v>
      </c>
      <c r="G103" s="252">
        <f>SUM(F103:F105)</f>
        <v>70</v>
      </c>
      <c r="H103" s="10">
        <v>25</v>
      </c>
      <c r="I103" s="255">
        <f>SUM(H103:H105)</f>
        <v>63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50">
        <f t="shared" si="18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51">
        <f t="shared" si="18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/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55">
        <f t="shared" si="18"/>
        <v>24</v>
      </c>
      <c r="G106" s="155">
        <f>SUM(F106)</f>
        <v>24</v>
      </c>
      <c r="H106" s="94">
        <v>21</v>
      </c>
      <c r="I106" s="156">
        <f>SUM(H106)</f>
        <v>21</v>
      </c>
      <c r="J106" s="94">
        <v>3</v>
      </c>
      <c r="K106" s="157">
        <f>SUM(J106)</f>
        <v>3</v>
      </c>
      <c r="L106" s="94">
        <v>1</v>
      </c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149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151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5"/>
    <mergeCell ref="C23:C25"/>
    <mergeCell ref="G23:G25"/>
    <mergeCell ref="I23:I25"/>
    <mergeCell ref="K23:K25"/>
    <mergeCell ref="B27:B30"/>
    <mergeCell ref="C27:C30"/>
    <mergeCell ref="G27:G30"/>
    <mergeCell ref="I27:I30"/>
    <mergeCell ref="K27:K30"/>
    <mergeCell ref="B31:B33"/>
    <mergeCell ref="C31:C33"/>
    <mergeCell ref="G31:G33"/>
    <mergeCell ref="I31:I33"/>
    <mergeCell ref="K31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50"/>
    <mergeCell ref="C48:C50"/>
    <mergeCell ref="G48:G50"/>
    <mergeCell ref="I48:I50"/>
    <mergeCell ref="K48:K50"/>
    <mergeCell ref="F54:G54"/>
    <mergeCell ref="H54:I54"/>
    <mergeCell ref="J54:K54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53:B54"/>
    <mergeCell ref="C53:D53"/>
    <mergeCell ref="F53:G53"/>
    <mergeCell ref="H53:I53"/>
    <mergeCell ref="J53:K53"/>
    <mergeCell ref="C54:D54"/>
    <mergeCell ref="B59:B61"/>
    <mergeCell ref="C59:C61"/>
    <mergeCell ref="G59:G61"/>
    <mergeCell ref="I59:I61"/>
    <mergeCell ref="K59:K61"/>
    <mergeCell ref="B62:B64"/>
    <mergeCell ref="C62:C64"/>
    <mergeCell ref="G62:G64"/>
    <mergeCell ref="I62:I64"/>
    <mergeCell ref="K62:K64"/>
    <mergeCell ref="B65:B67"/>
    <mergeCell ref="C65:C67"/>
    <mergeCell ref="G65:G67"/>
    <mergeCell ref="I65:I67"/>
    <mergeCell ref="K65:K67"/>
    <mergeCell ref="B69:C69"/>
    <mergeCell ref="F69:G69"/>
    <mergeCell ref="H69:I69"/>
    <mergeCell ref="J69:K69"/>
    <mergeCell ref="F74:G74"/>
    <mergeCell ref="H74:I74"/>
    <mergeCell ref="J74:K74"/>
    <mergeCell ref="B76:B79"/>
    <mergeCell ref="C76:C79"/>
    <mergeCell ref="G76:G79"/>
    <mergeCell ref="I76:I79"/>
    <mergeCell ref="K76:K79"/>
    <mergeCell ref="B72:D72"/>
    <mergeCell ref="F72:G72"/>
    <mergeCell ref="H72:I72"/>
    <mergeCell ref="J72:K72"/>
    <mergeCell ref="B73:B74"/>
    <mergeCell ref="C73:D73"/>
    <mergeCell ref="F73:G73"/>
    <mergeCell ref="H73:I73"/>
    <mergeCell ref="J73:K73"/>
    <mergeCell ref="C74:D74"/>
    <mergeCell ref="B80:B87"/>
    <mergeCell ref="C80:C87"/>
    <mergeCell ref="G80:G87"/>
    <mergeCell ref="I80:I87"/>
    <mergeCell ref="K80:K87"/>
    <mergeCell ref="B88:B91"/>
    <mergeCell ref="C88:C91"/>
    <mergeCell ref="G88:G91"/>
    <mergeCell ref="I88:I91"/>
    <mergeCell ref="K88:K91"/>
    <mergeCell ref="B92:B94"/>
    <mergeCell ref="C92:C94"/>
    <mergeCell ref="G92:G94"/>
    <mergeCell ref="I92:I94"/>
    <mergeCell ref="K92:K94"/>
    <mergeCell ref="B95:B98"/>
    <mergeCell ref="C95:C98"/>
    <mergeCell ref="G95:G98"/>
    <mergeCell ref="I95:I98"/>
    <mergeCell ref="K95:K98"/>
    <mergeCell ref="B108:C108"/>
    <mergeCell ref="B109:B110"/>
    <mergeCell ref="C109:C110"/>
    <mergeCell ref="G109:G110"/>
    <mergeCell ref="I109:I110"/>
    <mergeCell ref="K109:K110"/>
    <mergeCell ref="B99:B102"/>
    <mergeCell ref="C99:C102"/>
    <mergeCell ref="G99:G102"/>
    <mergeCell ref="I99:I102"/>
    <mergeCell ref="K99:K102"/>
    <mergeCell ref="B103:B105"/>
    <mergeCell ref="C103:C105"/>
    <mergeCell ref="G103:G105"/>
    <mergeCell ref="I103:I105"/>
    <mergeCell ref="K103:K105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1315-338C-6341-BADA-36382155A697}">
  <sheetPr>
    <tabColor rgb="FFFFC000"/>
    <pageSetUpPr fitToPage="1"/>
  </sheetPr>
  <dimension ref="A1:O110"/>
  <sheetViews>
    <sheetView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57" sqref="N57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146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78</v>
      </c>
      <c r="F7" s="191">
        <f>SUM(F8:G9)</f>
        <v>1681</v>
      </c>
      <c r="G7" s="192"/>
      <c r="H7" s="193">
        <f t="shared" ref="H7" si="0">SUM(H8:I9)</f>
        <v>1255</v>
      </c>
      <c r="I7" s="194"/>
      <c r="J7" s="193">
        <f t="shared" ref="J7" si="1">SUM(J8:K9)</f>
        <v>426</v>
      </c>
      <c r="K7" s="194"/>
      <c r="L7" s="77">
        <f>SUM(L8:L9)</f>
        <v>22</v>
      </c>
      <c r="M7" s="77">
        <f t="shared" ref="M7:O7" si="2">SUM(M8:M9)</f>
        <v>85</v>
      </c>
      <c r="N7" s="77">
        <f t="shared" si="2"/>
        <v>16</v>
      </c>
      <c r="O7" s="77">
        <f t="shared" si="2"/>
        <v>4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1554</v>
      </c>
      <c r="G8" s="200"/>
      <c r="H8" s="199">
        <f>SUM(H12,H53,H73)</f>
        <v>1255</v>
      </c>
      <c r="I8" s="200"/>
      <c r="J8" s="199">
        <f>SUM(J12,J53,J73)</f>
        <v>299</v>
      </c>
      <c r="K8" s="200"/>
      <c r="L8" s="75">
        <f>SUM(L12,L53,L73)</f>
        <v>22</v>
      </c>
      <c r="M8" s="75">
        <f>SUM(M12,M53,M73)</f>
        <v>85</v>
      </c>
      <c r="N8" s="75">
        <f>SUM(N12,N53,N73)</f>
        <v>16</v>
      </c>
      <c r="O8" s="75">
        <f>SUM(O12,O53,O73)</f>
        <v>4</v>
      </c>
    </row>
    <row r="9" spans="2:15" ht="27" customHeight="1" thickBot="1" x14ac:dyDescent="0.25">
      <c r="B9" s="196"/>
      <c r="C9" s="201" t="s">
        <v>140</v>
      </c>
      <c r="D9" s="202"/>
      <c r="E9" s="72">
        <v>9</v>
      </c>
      <c r="F9" s="203">
        <f>SUM(F13,F74)</f>
        <v>127</v>
      </c>
      <c r="G9" s="204"/>
      <c r="H9" s="203">
        <f>SUM(H13,H74)</f>
        <v>0</v>
      </c>
      <c r="I9" s="204"/>
      <c r="J9" s="203">
        <f>SUM(J13,J74)</f>
        <v>127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687</v>
      </c>
      <c r="G11" s="224"/>
      <c r="H11" s="224">
        <f t="shared" ref="H11" si="3">SUM(H12:I13)</f>
        <v>420</v>
      </c>
      <c r="I11" s="224"/>
      <c r="J11" s="224">
        <f t="shared" ref="J11" si="4">SUM(J12:K13)</f>
        <v>267</v>
      </c>
      <c r="K11" s="224"/>
      <c r="L11" s="136">
        <f>SUM(L12:L13)</f>
        <v>7</v>
      </c>
      <c r="M11" s="136">
        <f t="shared" ref="M11:O11" si="5">SUM(M12:M13)</f>
        <v>20</v>
      </c>
      <c r="N11" s="136">
        <f t="shared" si="5"/>
        <v>9</v>
      </c>
      <c r="O11" s="136">
        <f t="shared" si="5"/>
        <v>3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580</v>
      </c>
      <c r="G12" s="227"/>
      <c r="H12" s="227">
        <f>SUM(I15:I39)</f>
        <v>420</v>
      </c>
      <c r="I12" s="227"/>
      <c r="J12" s="227">
        <f>SUM(K15:K39)</f>
        <v>160</v>
      </c>
      <c r="K12" s="227"/>
      <c r="L12" s="8">
        <f>SUM(L15:L39)</f>
        <v>7</v>
      </c>
      <c r="M12" s="8">
        <f>SUM(M15:M39)</f>
        <v>20</v>
      </c>
      <c r="N12" s="8">
        <f>SUM(N15:N39)</f>
        <v>9</v>
      </c>
      <c r="O12" s="8">
        <f>SUM(O15:O39)</f>
        <v>3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107</v>
      </c>
      <c r="G13" s="205"/>
      <c r="H13" s="205">
        <f>SUM(I42:I50)</f>
        <v>0</v>
      </c>
      <c r="I13" s="205"/>
      <c r="J13" s="205">
        <f>SUM(K42:K50)</f>
        <v>107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137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138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138">
        <f t="shared" si="6"/>
        <v>23</v>
      </c>
      <c r="G17" s="213"/>
      <c r="H17" s="12">
        <v>23</v>
      </c>
      <c r="I17" s="216"/>
      <c r="J17" s="12"/>
      <c r="K17" s="219"/>
      <c r="L17" s="12">
        <v>1</v>
      </c>
      <c r="M17" s="12">
        <v>1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140">
        <f t="shared" si="6"/>
        <v>16</v>
      </c>
      <c r="G18" s="214"/>
      <c r="H18" s="14">
        <v>16</v>
      </c>
      <c r="I18" s="217"/>
      <c r="J18" s="14"/>
      <c r="K18" s="220"/>
      <c r="L18" s="14"/>
      <c r="M18" s="14">
        <v>5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137">
        <f t="shared" si="6"/>
        <v>25</v>
      </c>
      <c r="G19" s="212">
        <f>SUM(F19:F22)</f>
        <v>87</v>
      </c>
      <c r="H19" s="10">
        <v>25</v>
      </c>
      <c r="I19" s="215">
        <f>SUM(H19:H22)</f>
        <v>87</v>
      </c>
      <c r="J19" s="10"/>
      <c r="K19" s="218">
        <f>SUM(J19:J22)</f>
        <v>0</v>
      </c>
      <c r="L19" s="10"/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138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138">
        <f t="shared" si="6"/>
        <v>21</v>
      </c>
      <c r="G21" s="213"/>
      <c r="H21" s="12">
        <v>21</v>
      </c>
      <c r="I21" s="216"/>
      <c r="J21" s="12"/>
      <c r="K21" s="219"/>
      <c r="L21" s="12">
        <v>2</v>
      </c>
      <c r="M21" s="12">
        <v>1</v>
      </c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139">
        <f t="shared" si="6"/>
        <v>16</v>
      </c>
      <c r="G22" s="229"/>
      <c r="H22" s="43">
        <v>16</v>
      </c>
      <c r="I22" s="230"/>
      <c r="J22" s="43"/>
      <c r="K22" s="231"/>
      <c r="L22" s="43"/>
      <c r="M22" s="43">
        <v>3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137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138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140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20</v>
      </c>
      <c r="G26" s="44">
        <f>SUM(F26)</f>
        <v>20</v>
      </c>
      <c r="H26" s="19">
        <v>20</v>
      </c>
      <c r="I26" s="45">
        <f>SUM(H26)</f>
        <v>20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137">
        <f t="shared" si="6"/>
        <v>25</v>
      </c>
      <c r="G27" s="212">
        <f>SUM(F27:F30)</f>
        <v>102</v>
      </c>
      <c r="H27" s="10">
        <v>25</v>
      </c>
      <c r="I27" s="215">
        <f>SUM(H27:H30)</f>
        <v>100</v>
      </c>
      <c r="J27" s="10"/>
      <c r="K27" s="218">
        <f>SUM(J27:J30)</f>
        <v>2</v>
      </c>
      <c r="L27" s="10"/>
      <c r="M27" s="10"/>
      <c r="N27" s="10"/>
      <c r="O27" s="27"/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138">
        <f t="shared" si="6"/>
        <v>27</v>
      </c>
      <c r="G28" s="213"/>
      <c r="H28" s="12">
        <v>25</v>
      </c>
      <c r="I28" s="216"/>
      <c r="J28" s="12">
        <v>2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138">
        <f t="shared" si="6"/>
        <v>25</v>
      </c>
      <c r="G29" s="213"/>
      <c r="H29" s="12">
        <v>25</v>
      </c>
      <c r="I29" s="216"/>
      <c r="J29" s="12"/>
      <c r="K29" s="219"/>
      <c r="L29" s="12"/>
      <c r="M29" s="12"/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139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137">
        <f t="shared" si="6"/>
        <v>25</v>
      </c>
      <c r="G31" s="212">
        <f>SUM(F31:F33)</f>
        <v>60</v>
      </c>
      <c r="H31" s="50"/>
      <c r="I31" s="215">
        <f>SUM(H31:H33)</f>
        <v>0</v>
      </c>
      <c r="J31" s="10">
        <v>25</v>
      </c>
      <c r="K31" s="218">
        <f>SUM(J31:J33)</f>
        <v>60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138">
        <f t="shared" si="6"/>
        <v>19</v>
      </c>
      <c r="G32" s="213"/>
      <c r="H32" s="48"/>
      <c r="I32" s="216"/>
      <c r="J32" s="12">
        <v>19</v>
      </c>
      <c r="K32" s="219"/>
      <c r="L32" s="12"/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140">
        <f t="shared" si="6"/>
        <v>16</v>
      </c>
      <c r="G33" s="214"/>
      <c r="H33" s="51"/>
      <c r="I33" s="217"/>
      <c r="J33" s="14">
        <v>16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141">
        <f t="shared" si="6"/>
        <v>16</v>
      </c>
      <c r="G34" s="238">
        <f>SUM(F34:F36)</f>
        <v>65</v>
      </c>
      <c r="H34" s="118"/>
      <c r="I34" s="239">
        <f>SUM(H34:H36)</f>
        <v>49</v>
      </c>
      <c r="J34" s="105">
        <v>16</v>
      </c>
      <c r="K34" s="240">
        <f>SUM(J34:J36)</f>
        <v>16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138">
        <f t="shared" si="6"/>
        <v>25</v>
      </c>
      <c r="G35" s="213"/>
      <c r="H35" s="12">
        <v>25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140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137">
        <f t="shared" si="6"/>
        <v>26</v>
      </c>
      <c r="G37" s="212">
        <f>SUM(F37:F39)</f>
        <v>80</v>
      </c>
      <c r="H37" s="50"/>
      <c r="I37" s="215">
        <f>SUM(H37:H39)</f>
        <v>0</v>
      </c>
      <c r="J37" s="10">
        <v>26</v>
      </c>
      <c r="K37" s="218">
        <f>SUM(J37:J39)</f>
        <v>80</v>
      </c>
      <c r="L37" s="10"/>
      <c r="M37" s="10"/>
      <c r="N37" s="10">
        <v>2</v>
      </c>
      <c r="O37" s="146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138">
        <f t="shared" si="6"/>
        <v>26</v>
      </c>
      <c r="G38" s="213"/>
      <c r="H38" s="48"/>
      <c r="I38" s="216"/>
      <c r="J38" s="12">
        <v>26</v>
      </c>
      <c r="K38" s="219"/>
      <c r="L38" s="12"/>
      <c r="M38" s="12"/>
      <c r="N38" s="12">
        <v>1</v>
      </c>
      <c r="O38" s="147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140">
        <f t="shared" si="6"/>
        <v>28</v>
      </c>
      <c r="G39" s="214"/>
      <c r="H39" s="51"/>
      <c r="I39" s="217"/>
      <c r="J39" s="14">
        <v>28</v>
      </c>
      <c r="K39" s="220"/>
      <c r="L39" s="14"/>
      <c r="M39" s="14"/>
      <c r="N39" s="14">
        <v>1</v>
      </c>
      <c r="O39" s="148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137">
        <f t="shared" ref="F42:F50" si="7">H42+J42</f>
        <v>0</v>
      </c>
      <c r="G42" s="212">
        <f>SUM(F42:F44)</f>
        <v>17</v>
      </c>
      <c r="H42" s="50"/>
      <c r="I42" s="215">
        <f>SUM(H42:H44)</f>
        <v>0</v>
      </c>
      <c r="J42" s="10"/>
      <c r="K42" s="218">
        <f>SUM(J42:J44)</f>
        <v>17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138">
        <f t="shared" si="7"/>
        <v>10</v>
      </c>
      <c r="G43" s="213"/>
      <c r="H43" s="48"/>
      <c r="I43" s="216"/>
      <c r="J43" s="12">
        <v>10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140">
        <f t="shared" si="7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137">
        <f t="shared" si="7"/>
        <v>19</v>
      </c>
      <c r="G45" s="212">
        <f>SUM(F45:F47)</f>
        <v>59</v>
      </c>
      <c r="H45" s="50"/>
      <c r="I45" s="215">
        <f>SUM(H45:H47)</f>
        <v>0</v>
      </c>
      <c r="J45" s="10">
        <v>19</v>
      </c>
      <c r="K45" s="218">
        <f>SUM(J45:J47)</f>
        <v>59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138">
        <f t="shared" si="7"/>
        <v>21</v>
      </c>
      <c r="G46" s="213"/>
      <c r="H46" s="48"/>
      <c r="I46" s="216"/>
      <c r="J46" s="12">
        <v>21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139">
        <f t="shared" si="7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137">
        <f t="shared" si="7"/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138">
        <f t="shared" si="7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140">
        <f t="shared" si="7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305</v>
      </c>
      <c r="G52" s="261"/>
      <c r="H52" s="261">
        <f t="shared" ref="H52" si="8">H53</f>
        <v>304</v>
      </c>
      <c r="I52" s="261"/>
      <c r="J52" s="261">
        <f t="shared" ref="J52" si="9">J53</f>
        <v>1</v>
      </c>
      <c r="K52" s="261"/>
      <c r="L52" s="145">
        <f>L53</f>
        <v>3</v>
      </c>
      <c r="M52" s="145">
        <f t="shared" ref="M52:O52" si="10">M53</f>
        <v>35</v>
      </c>
      <c r="N52" s="145">
        <f t="shared" si="10"/>
        <v>2</v>
      </c>
      <c r="O52" s="145">
        <f t="shared" si="10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305</v>
      </c>
      <c r="G53" s="227"/>
      <c r="H53" s="227">
        <f>SUM(I56:I67,I70)</f>
        <v>304</v>
      </c>
      <c r="I53" s="227"/>
      <c r="J53" s="227">
        <f t="shared" ref="J53" si="11">SUM(K56:K67,K70)</f>
        <v>1</v>
      </c>
      <c r="K53" s="227"/>
      <c r="L53" s="8">
        <f>SUM(L56:L67,L70)</f>
        <v>3</v>
      </c>
      <c r="M53" s="8">
        <f t="shared" ref="M53:O53" si="12">SUM(M56:M67,M70)</f>
        <v>35</v>
      </c>
      <c r="N53" s="8">
        <f t="shared" si="12"/>
        <v>2</v>
      </c>
      <c r="O53" s="8">
        <f t="shared" si="12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137">
        <f t="shared" ref="F56:F67" si="13">H56+J56</f>
        <v>25</v>
      </c>
      <c r="G56" s="252">
        <f>SUM(F56:F58)</f>
        <v>71</v>
      </c>
      <c r="H56" s="10">
        <v>25</v>
      </c>
      <c r="I56" s="255">
        <f>SUM(H56:H58)</f>
        <v>71</v>
      </c>
      <c r="J56" s="10"/>
      <c r="K56" s="258">
        <f>SUM(J56:J58)</f>
        <v>0</v>
      </c>
      <c r="L56" s="10"/>
      <c r="M56" s="10">
        <v>3</v>
      </c>
      <c r="N56" s="10">
        <v>1</v>
      </c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138">
        <f t="shared" si="13"/>
        <v>21</v>
      </c>
      <c r="G57" s="253"/>
      <c r="H57" s="12">
        <v>21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140">
        <f t="shared" si="13"/>
        <v>25</v>
      </c>
      <c r="G58" s="254"/>
      <c r="H58" s="14">
        <v>25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141">
        <f t="shared" si="13"/>
        <v>26</v>
      </c>
      <c r="G59" s="238">
        <f>SUM(F59:F61)</f>
        <v>74</v>
      </c>
      <c r="H59" s="105">
        <v>25</v>
      </c>
      <c r="I59" s="239">
        <f>SUM(H59:H61)</f>
        <v>73</v>
      </c>
      <c r="J59" s="105">
        <v>1</v>
      </c>
      <c r="K59" s="240">
        <f>SUM(J59:J61)</f>
        <v>1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138">
        <f t="shared" si="13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139">
        <f t="shared" si="13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137">
        <f t="shared" si="13"/>
        <v>25</v>
      </c>
      <c r="G62" s="252">
        <f>SUM(F62:F64)</f>
        <v>73</v>
      </c>
      <c r="H62" s="10">
        <v>25</v>
      </c>
      <c r="I62" s="255">
        <f>SUM(H62:H64)</f>
        <v>73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138">
        <f t="shared" si="13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140">
        <f t="shared" si="13"/>
        <v>24</v>
      </c>
      <c r="G64" s="254"/>
      <c r="H64" s="14">
        <v>24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141">
        <f t="shared" si="13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138">
        <f t="shared" si="13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140">
        <f t="shared" si="13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13</v>
      </c>
      <c r="G70" s="53">
        <f>SUM(F70)</f>
        <v>13</v>
      </c>
      <c r="H70" s="54">
        <v>13</v>
      </c>
      <c r="I70" s="55">
        <f>SUM(H70)</f>
        <v>13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689</v>
      </c>
      <c r="G72" s="274"/>
      <c r="H72" s="273">
        <f t="shared" ref="H72" si="14">SUM(H73:I74)</f>
        <v>531</v>
      </c>
      <c r="I72" s="274"/>
      <c r="J72" s="273">
        <f t="shared" ref="J72" si="15">SUM(J73:K74)</f>
        <v>158</v>
      </c>
      <c r="K72" s="274"/>
      <c r="L72" s="83">
        <f>SUM(L73:L74)</f>
        <v>12</v>
      </c>
      <c r="M72" s="83">
        <f t="shared" ref="M72:O72" si="16">SUM(M73:M74)</f>
        <v>30</v>
      </c>
      <c r="N72" s="83">
        <f t="shared" si="16"/>
        <v>5</v>
      </c>
      <c r="O72" s="83">
        <f t="shared" si="16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669</v>
      </c>
      <c r="G73" s="227"/>
      <c r="H73" s="227">
        <f>SUM(I76:I106)</f>
        <v>531</v>
      </c>
      <c r="I73" s="227"/>
      <c r="J73" s="227">
        <f>SUM(K76:K106)</f>
        <v>138</v>
      </c>
      <c r="K73" s="227"/>
      <c r="L73" s="8">
        <f>SUM(L76:L106)</f>
        <v>12</v>
      </c>
      <c r="M73" s="8">
        <f t="shared" ref="M73:O73" si="17">SUM(M76:M106)</f>
        <v>30</v>
      </c>
      <c r="N73" s="8">
        <f t="shared" si="17"/>
        <v>5</v>
      </c>
      <c r="O73" s="8">
        <f t="shared" si="17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37">
        <f>H76+J76</f>
        <v>25</v>
      </c>
      <c r="G76" s="212">
        <f>SUM(F76:F79)</f>
        <v>94</v>
      </c>
      <c r="H76" s="10">
        <v>25</v>
      </c>
      <c r="I76" s="215">
        <f>SUM(H76:H79)</f>
        <v>81</v>
      </c>
      <c r="J76" s="10"/>
      <c r="K76" s="218">
        <f>SUM(J76:J79)</f>
        <v>13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38">
        <f>H77+J77</f>
        <v>22</v>
      </c>
      <c r="G77" s="213"/>
      <c r="H77" s="12">
        <v>18</v>
      </c>
      <c r="I77" s="216"/>
      <c r="J77" s="12">
        <v>4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38">
        <f>H78+J78</f>
        <v>23</v>
      </c>
      <c r="G78" s="213"/>
      <c r="H78" s="12">
        <v>19</v>
      </c>
      <c r="I78" s="216"/>
      <c r="J78" s="12">
        <v>4</v>
      </c>
      <c r="K78" s="219"/>
      <c r="L78" s="12"/>
      <c r="M78" s="12"/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39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37">
        <f t="shared" ref="F80:F106" si="18">H80+J80</f>
        <v>12</v>
      </c>
      <c r="G80" s="212">
        <f>SUM(F80:F87)</f>
        <v>180</v>
      </c>
      <c r="H80" s="10">
        <v>12</v>
      </c>
      <c r="I80" s="215">
        <f>SUM(H80:H87)</f>
        <v>72</v>
      </c>
      <c r="J80" s="10"/>
      <c r="K80" s="218">
        <f>SUM(J80:J87)</f>
        <v>108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38">
        <f t="shared" si="18"/>
        <v>25</v>
      </c>
      <c r="G81" s="213"/>
      <c r="H81" s="12"/>
      <c r="I81" s="216"/>
      <c r="J81" s="12">
        <v>25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38">
        <f t="shared" si="18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38">
        <f t="shared" si="18"/>
        <v>25</v>
      </c>
      <c r="G83" s="213"/>
      <c r="H83" s="12"/>
      <c r="I83" s="216"/>
      <c r="J83" s="12">
        <v>25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38">
        <f t="shared" si="18"/>
        <v>24</v>
      </c>
      <c r="G84" s="213"/>
      <c r="H84" s="12">
        <v>20</v>
      </c>
      <c r="I84" s="216"/>
      <c r="J84" s="12">
        <v>4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38">
        <f t="shared" si="18"/>
        <v>24</v>
      </c>
      <c r="G85" s="213"/>
      <c r="H85" s="12"/>
      <c r="I85" s="216"/>
      <c r="J85" s="12">
        <v>24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38">
        <f t="shared" si="18"/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40">
        <f t="shared" si="18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41">
        <f t="shared" si="18"/>
        <v>20</v>
      </c>
      <c r="G88" s="238">
        <f>SUM(F88:F91)</f>
        <v>70</v>
      </c>
      <c r="H88" s="105">
        <v>20</v>
      </c>
      <c r="I88" s="239">
        <f>SUM(H88:H91)</f>
        <v>69</v>
      </c>
      <c r="J88" s="105"/>
      <c r="K88" s="240">
        <f>SUM(J88:J91)</f>
        <v>1</v>
      </c>
      <c r="L88" s="105">
        <v>2</v>
      </c>
      <c r="M88" s="105">
        <v>2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38">
        <f t="shared" si="18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38">
        <f t="shared" si="18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40">
        <f t="shared" si="18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37">
        <f t="shared" si="18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38">
        <f t="shared" si="18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40">
        <f t="shared" si="18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37">
        <f t="shared" si="18"/>
        <v>25</v>
      </c>
      <c r="G95" s="212">
        <f>SUM(F95:F98)</f>
        <v>88</v>
      </c>
      <c r="H95" s="10">
        <v>25</v>
      </c>
      <c r="I95" s="215">
        <f>SUM(H95:H98)</f>
        <v>83</v>
      </c>
      <c r="J95" s="10"/>
      <c r="K95" s="218">
        <f>SUM(J95:J98)</f>
        <v>5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38">
        <f t="shared" si="18"/>
        <v>22</v>
      </c>
      <c r="G96" s="213"/>
      <c r="H96" s="12">
        <v>21</v>
      </c>
      <c r="I96" s="216"/>
      <c r="J96" s="12">
        <v>1</v>
      </c>
      <c r="K96" s="219"/>
      <c r="L96" s="12"/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38">
        <f t="shared" si="18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40">
        <f t="shared" si="18"/>
        <v>21</v>
      </c>
      <c r="G98" s="214"/>
      <c r="H98" s="14">
        <v>17</v>
      </c>
      <c r="I98" s="217"/>
      <c r="J98" s="14">
        <v>4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37">
        <f t="shared" si="18"/>
        <v>21</v>
      </c>
      <c r="G99" s="212">
        <f>SUM(F99:F102)</f>
        <v>78</v>
      </c>
      <c r="H99" s="10">
        <v>21</v>
      </c>
      <c r="I99" s="215">
        <f>SUM(H99:H102)</f>
        <v>77</v>
      </c>
      <c r="J99" s="10"/>
      <c r="K99" s="218">
        <f>SUM(J99:J102)</f>
        <v>1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38">
        <f t="shared" si="18"/>
        <v>20</v>
      </c>
      <c r="G100" s="213"/>
      <c r="H100" s="12">
        <v>20</v>
      </c>
      <c r="I100" s="216"/>
      <c r="J100" s="12"/>
      <c r="K100" s="219"/>
      <c r="L100" s="12">
        <v>2</v>
      </c>
      <c r="M100" s="12">
        <v>2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38">
        <f t="shared" si="18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39">
        <f t="shared" si="18"/>
        <v>21</v>
      </c>
      <c r="G102" s="229"/>
      <c r="H102" s="43">
        <v>20</v>
      </c>
      <c r="I102" s="230"/>
      <c r="J102" s="43">
        <v>1</v>
      </c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37">
        <f t="shared" si="18"/>
        <v>25</v>
      </c>
      <c r="G103" s="252">
        <f>SUM(F103:F105)</f>
        <v>70</v>
      </c>
      <c r="H103" s="10">
        <v>25</v>
      </c>
      <c r="I103" s="255">
        <f>SUM(H103:H105)</f>
        <v>63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38">
        <f t="shared" si="18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40">
        <f t="shared" si="18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/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42">
        <f t="shared" si="18"/>
        <v>24</v>
      </c>
      <c r="G106" s="142">
        <f>SUM(F106)</f>
        <v>24</v>
      </c>
      <c r="H106" s="94">
        <v>21</v>
      </c>
      <c r="I106" s="143">
        <f>SUM(H106)</f>
        <v>21</v>
      </c>
      <c r="J106" s="94">
        <v>3</v>
      </c>
      <c r="K106" s="144">
        <f>SUM(J106)</f>
        <v>3</v>
      </c>
      <c r="L106" s="94">
        <v>1</v>
      </c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137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140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08:C108"/>
    <mergeCell ref="B109:B110"/>
    <mergeCell ref="C109:C110"/>
    <mergeCell ref="G109:G110"/>
    <mergeCell ref="I109:I110"/>
    <mergeCell ref="K109:K110"/>
    <mergeCell ref="B99:B102"/>
    <mergeCell ref="C99:C102"/>
    <mergeCell ref="G99:G102"/>
    <mergeCell ref="I99:I102"/>
    <mergeCell ref="K99:K102"/>
    <mergeCell ref="B103:B105"/>
    <mergeCell ref="C103:C105"/>
    <mergeCell ref="G103:G105"/>
    <mergeCell ref="I103:I105"/>
    <mergeCell ref="K103:K105"/>
    <mergeCell ref="B92:B94"/>
    <mergeCell ref="C92:C94"/>
    <mergeCell ref="G92:G94"/>
    <mergeCell ref="I92:I94"/>
    <mergeCell ref="K92:K94"/>
    <mergeCell ref="B95:B98"/>
    <mergeCell ref="C95:C98"/>
    <mergeCell ref="G95:G98"/>
    <mergeCell ref="I95:I98"/>
    <mergeCell ref="K95:K98"/>
    <mergeCell ref="B80:B87"/>
    <mergeCell ref="C80:C87"/>
    <mergeCell ref="G80:G87"/>
    <mergeCell ref="I80:I87"/>
    <mergeCell ref="K80:K87"/>
    <mergeCell ref="B88:B91"/>
    <mergeCell ref="C88:C91"/>
    <mergeCell ref="G88:G91"/>
    <mergeCell ref="I88:I91"/>
    <mergeCell ref="K88:K91"/>
    <mergeCell ref="F74:G74"/>
    <mergeCell ref="H74:I74"/>
    <mergeCell ref="J74:K74"/>
    <mergeCell ref="B76:B79"/>
    <mergeCell ref="C76:C79"/>
    <mergeCell ref="G76:G79"/>
    <mergeCell ref="I76:I79"/>
    <mergeCell ref="K76:K79"/>
    <mergeCell ref="B72:D72"/>
    <mergeCell ref="F72:G72"/>
    <mergeCell ref="H72:I72"/>
    <mergeCell ref="J72:K72"/>
    <mergeCell ref="B73:B74"/>
    <mergeCell ref="C73:D73"/>
    <mergeCell ref="F73:G73"/>
    <mergeCell ref="H73:I73"/>
    <mergeCell ref="J73:K73"/>
    <mergeCell ref="C74:D74"/>
    <mergeCell ref="B65:B67"/>
    <mergeCell ref="C65:C67"/>
    <mergeCell ref="G65:G67"/>
    <mergeCell ref="I65:I67"/>
    <mergeCell ref="K65:K67"/>
    <mergeCell ref="B69:C69"/>
    <mergeCell ref="F69:G69"/>
    <mergeCell ref="H69:I69"/>
    <mergeCell ref="J69:K69"/>
    <mergeCell ref="B59:B61"/>
    <mergeCell ref="C59:C61"/>
    <mergeCell ref="G59:G61"/>
    <mergeCell ref="I59:I61"/>
    <mergeCell ref="K59:K61"/>
    <mergeCell ref="B62:B64"/>
    <mergeCell ref="C62:C64"/>
    <mergeCell ref="G62:G64"/>
    <mergeCell ref="I62:I64"/>
    <mergeCell ref="K62:K64"/>
    <mergeCell ref="F54:G54"/>
    <mergeCell ref="H54:I54"/>
    <mergeCell ref="J54:K54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53:B54"/>
    <mergeCell ref="C53:D53"/>
    <mergeCell ref="F53:G53"/>
    <mergeCell ref="H53:I53"/>
    <mergeCell ref="J53:K53"/>
    <mergeCell ref="C54:D54"/>
    <mergeCell ref="B45:B47"/>
    <mergeCell ref="C45:C47"/>
    <mergeCell ref="G45:G47"/>
    <mergeCell ref="I45:I47"/>
    <mergeCell ref="K45:K47"/>
    <mergeCell ref="B48:B50"/>
    <mergeCell ref="C48:C50"/>
    <mergeCell ref="G48:G50"/>
    <mergeCell ref="I48:I50"/>
    <mergeCell ref="K48:K50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27:B30"/>
    <mergeCell ref="C27:C30"/>
    <mergeCell ref="G27:G30"/>
    <mergeCell ref="I27:I30"/>
    <mergeCell ref="K27:K30"/>
    <mergeCell ref="B31:B33"/>
    <mergeCell ref="C31:C33"/>
    <mergeCell ref="G31:G33"/>
    <mergeCell ref="I31:I33"/>
    <mergeCell ref="K31:K33"/>
    <mergeCell ref="B19:B22"/>
    <mergeCell ref="C19:C22"/>
    <mergeCell ref="G19:G22"/>
    <mergeCell ref="I19:I22"/>
    <mergeCell ref="K19:K22"/>
    <mergeCell ref="B23:B25"/>
    <mergeCell ref="C23:C25"/>
    <mergeCell ref="G23:G25"/>
    <mergeCell ref="I23:I25"/>
    <mergeCell ref="K23:K25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D3F7-47B5-D44A-A5CF-B17384A4964D}">
  <sheetPr>
    <tabColor rgb="FFFFC000"/>
    <pageSetUpPr fitToPage="1"/>
  </sheetPr>
  <dimension ref="A1:O110"/>
  <sheetViews>
    <sheetView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8" sqref="F8:G8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145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78</v>
      </c>
      <c r="F7" s="191">
        <f>SUM(F8:G9)</f>
        <v>1677</v>
      </c>
      <c r="G7" s="192"/>
      <c r="H7" s="193">
        <f t="shared" ref="H7" si="0">SUM(H8:I9)</f>
        <v>1253</v>
      </c>
      <c r="I7" s="194"/>
      <c r="J7" s="193">
        <f t="shared" ref="J7" si="1">SUM(J8:K9)</f>
        <v>424</v>
      </c>
      <c r="K7" s="194"/>
      <c r="L7" s="77">
        <f>SUM(L8:L9)</f>
        <v>23</v>
      </c>
      <c r="M7" s="77">
        <f t="shared" ref="M7:O7" si="2">SUM(M8:M9)</f>
        <v>83</v>
      </c>
      <c r="N7" s="77">
        <f t="shared" si="2"/>
        <v>16</v>
      </c>
      <c r="O7" s="77">
        <f t="shared" si="2"/>
        <v>5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1551</v>
      </c>
      <c r="G8" s="200"/>
      <c r="H8" s="199">
        <f>SUM(H12,H53,H73)</f>
        <v>1253</v>
      </c>
      <c r="I8" s="200"/>
      <c r="J8" s="199">
        <f>SUM(J12,J53,J73)</f>
        <v>298</v>
      </c>
      <c r="K8" s="200"/>
      <c r="L8" s="75">
        <f>SUM(L12,L53,L73)</f>
        <v>23</v>
      </c>
      <c r="M8" s="75">
        <f>SUM(M12,M53,M73)</f>
        <v>83</v>
      </c>
      <c r="N8" s="75">
        <f>SUM(N12,N53,N73)</f>
        <v>16</v>
      </c>
      <c r="O8" s="75">
        <f>SUM(O12,O53,O73)</f>
        <v>5</v>
      </c>
    </row>
    <row r="9" spans="2:15" ht="27" customHeight="1" thickBot="1" x14ac:dyDescent="0.25">
      <c r="B9" s="196"/>
      <c r="C9" s="201" t="s">
        <v>140</v>
      </c>
      <c r="D9" s="202"/>
      <c r="E9" s="72">
        <v>9</v>
      </c>
      <c r="F9" s="203">
        <f>SUM(F13,F74)</f>
        <v>126</v>
      </c>
      <c r="G9" s="204"/>
      <c r="H9" s="203">
        <f>SUM(H13,H74)</f>
        <v>0</v>
      </c>
      <c r="I9" s="204"/>
      <c r="J9" s="203">
        <f>SUM(J13,J74)</f>
        <v>126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686</v>
      </c>
      <c r="G11" s="224"/>
      <c r="H11" s="224">
        <f t="shared" ref="H11" si="3">SUM(H12:I13)</f>
        <v>420</v>
      </c>
      <c r="I11" s="224"/>
      <c r="J11" s="224">
        <f t="shared" ref="J11" si="4">SUM(J12:K13)</f>
        <v>266</v>
      </c>
      <c r="K11" s="224"/>
      <c r="L11" s="135">
        <f>SUM(L12:L13)</f>
        <v>7</v>
      </c>
      <c r="M11" s="135">
        <f t="shared" ref="M11:O11" si="5">SUM(M12:M13)</f>
        <v>19</v>
      </c>
      <c r="N11" s="135">
        <f t="shared" si="5"/>
        <v>9</v>
      </c>
      <c r="O11" s="135">
        <f t="shared" si="5"/>
        <v>4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580</v>
      </c>
      <c r="G12" s="227"/>
      <c r="H12" s="227">
        <f>SUM(I15:I39)</f>
        <v>420</v>
      </c>
      <c r="I12" s="227"/>
      <c r="J12" s="227">
        <f>SUM(K15:K39)</f>
        <v>160</v>
      </c>
      <c r="K12" s="227"/>
      <c r="L12" s="8">
        <f>SUM(L15:L39)</f>
        <v>7</v>
      </c>
      <c r="M12" s="8">
        <f>SUM(M15:M39)</f>
        <v>19</v>
      </c>
      <c r="N12" s="8">
        <f>SUM(N15:N39)</f>
        <v>9</v>
      </c>
      <c r="O12" s="8">
        <f>SUM(O15:O39)</f>
        <v>4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106</v>
      </c>
      <c r="G13" s="205"/>
      <c r="H13" s="205">
        <f>SUM(I42:I50)</f>
        <v>0</v>
      </c>
      <c r="I13" s="205"/>
      <c r="J13" s="205">
        <f>SUM(K42:K50)</f>
        <v>106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132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/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130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130">
        <f t="shared" si="6"/>
        <v>23</v>
      </c>
      <c r="G17" s="213"/>
      <c r="H17" s="12">
        <v>23</v>
      </c>
      <c r="I17" s="216"/>
      <c r="J17" s="12"/>
      <c r="K17" s="219"/>
      <c r="L17" s="12"/>
      <c r="M17" s="12">
        <v>2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131">
        <f t="shared" si="6"/>
        <v>16</v>
      </c>
      <c r="G18" s="214"/>
      <c r="H18" s="14">
        <v>16</v>
      </c>
      <c r="I18" s="217"/>
      <c r="J18" s="14"/>
      <c r="K18" s="220"/>
      <c r="L18" s="14">
        <v>1</v>
      </c>
      <c r="M18" s="14">
        <v>6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132">
        <f t="shared" si="6"/>
        <v>25</v>
      </c>
      <c r="G19" s="212">
        <f>SUM(F19:F22)</f>
        <v>87</v>
      </c>
      <c r="H19" s="10">
        <v>25</v>
      </c>
      <c r="I19" s="215">
        <f>SUM(H19:H22)</f>
        <v>87</v>
      </c>
      <c r="J19" s="10"/>
      <c r="K19" s="218">
        <f>SUM(J19:J22)</f>
        <v>0</v>
      </c>
      <c r="L19" s="10"/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130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130">
        <f t="shared" si="6"/>
        <v>21</v>
      </c>
      <c r="G21" s="213"/>
      <c r="H21" s="12">
        <v>21</v>
      </c>
      <c r="I21" s="216"/>
      <c r="J21" s="12"/>
      <c r="K21" s="219"/>
      <c r="L21" s="12">
        <v>2</v>
      </c>
      <c r="M21" s="12"/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133">
        <f t="shared" si="6"/>
        <v>16</v>
      </c>
      <c r="G22" s="229"/>
      <c r="H22" s="43">
        <v>16</v>
      </c>
      <c r="I22" s="230"/>
      <c r="J22" s="43"/>
      <c r="K22" s="231"/>
      <c r="L22" s="43"/>
      <c r="M22" s="43">
        <v>2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132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130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131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20</v>
      </c>
      <c r="G26" s="44">
        <f>SUM(F26)</f>
        <v>20</v>
      </c>
      <c r="H26" s="19">
        <v>20</v>
      </c>
      <c r="I26" s="45">
        <f>SUM(H26)</f>
        <v>20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132">
        <f t="shared" si="6"/>
        <v>25</v>
      </c>
      <c r="G27" s="212">
        <f>SUM(F27:F30)</f>
        <v>102</v>
      </c>
      <c r="H27" s="10">
        <v>25</v>
      </c>
      <c r="I27" s="215">
        <f>SUM(H27:H30)</f>
        <v>100</v>
      </c>
      <c r="J27" s="10"/>
      <c r="K27" s="218">
        <f>SUM(J27:J30)</f>
        <v>2</v>
      </c>
      <c r="L27" s="10"/>
      <c r="M27" s="10"/>
      <c r="N27" s="10"/>
      <c r="O27" s="27">
        <v>1</v>
      </c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130">
        <f t="shared" si="6"/>
        <v>27</v>
      </c>
      <c r="G28" s="213"/>
      <c r="H28" s="12">
        <v>25</v>
      </c>
      <c r="I28" s="216"/>
      <c r="J28" s="12">
        <v>2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130">
        <f t="shared" si="6"/>
        <v>25</v>
      </c>
      <c r="G29" s="213"/>
      <c r="H29" s="12">
        <v>25</v>
      </c>
      <c r="I29" s="216"/>
      <c r="J29" s="12"/>
      <c r="K29" s="219"/>
      <c r="L29" s="12"/>
      <c r="M29" s="12"/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133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132">
        <f t="shared" si="6"/>
        <v>25</v>
      </c>
      <c r="G31" s="212">
        <f>SUM(F31:F33)</f>
        <v>60</v>
      </c>
      <c r="H31" s="50"/>
      <c r="I31" s="215">
        <f>SUM(H31:H33)</f>
        <v>0</v>
      </c>
      <c r="J31" s="10">
        <v>25</v>
      </c>
      <c r="K31" s="218">
        <f>SUM(J31:J33)</f>
        <v>60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130">
        <f t="shared" si="6"/>
        <v>19</v>
      </c>
      <c r="G32" s="213"/>
      <c r="H32" s="48"/>
      <c r="I32" s="216"/>
      <c r="J32" s="12">
        <v>19</v>
      </c>
      <c r="K32" s="219"/>
      <c r="L32" s="12"/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131">
        <f t="shared" si="6"/>
        <v>16</v>
      </c>
      <c r="G33" s="214"/>
      <c r="H33" s="51"/>
      <c r="I33" s="217"/>
      <c r="J33" s="14">
        <v>16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129">
        <f t="shared" si="6"/>
        <v>16</v>
      </c>
      <c r="G34" s="238">
        <f>SUM(F34:F36)</f>
        <v>65</v>
      </c>
      <c r="H34" s="118"/>
      <c r="I34" s="239">
        <f>SUM(H34:H36)</f>
        <v>49</v>
      </c>
      <c r="J34" s="105">
        <v>16</v>
      </c>
      <c r="K34" s="240">
        <f>SUM(J34:J36)</f>
        <v>16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130">
        <f t="shared" si="6"/>
        <v>25</v>
      </c>
      <c r="G35" s="213"/>
      <c r="H35" s="12">
        <v>25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131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132">
        <f t="shared" si="6"/>
        <v>26</v>
      </c>
      <c r="G37" s="212">
        <f>SUM(F37:F39)</f>
        <v>80</v>
      </c>
      <c r="H37" s="50"/>
      <c r="I37" s="215">
        <f>SUM(H37:H39)</f>
        <v>0</v>
      </c>
      <c r="J37" s="10">
        <v>26</v>
      </c>
      <c r="K37" s="218">
        <f>SUM(J37:J39)</f>
        <v>80</v>
      </c>
      <c r="L37" s="10"/>
      <c r="M37" s="10"/>
      <c r="N37" s="10">
        <v>2</v>
      </c>
      <c r="O37" s="11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130">
        <f t="shared" si="6"/>
        <v>26</v>
      </c>
      <c r="G38" s="213"/>
      <c r="H38" s="48"/>
      <c r="I38" s="216"/>
      <c r="J38" s="12">
        <v>26</v>
      </c>
      <c r="K38" s="219"/>
      <c r="L38" s="12"/>
      <c r="M38" s="12"/>
      <c r="N38" s="12">
        <v>1</v>
      </c>
      <c r="O38" s="13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131">
        <f t="shared" si="6"/>
        <v>28</v>
      </c>
      <c r="G39" s="214"/>
      <c r="H39" s="51"/>
      <c r="I39" s="217"/>
      <c r="J39" s="14">
        <v>28</v>
      </c>
      <c r="K39" s="220"/>
      <c r="L39" s="14"/>
      <c r="M39" s="14"/>
      <c r="N39" s="14">
        <v>1</v>
      </c>
      <c r="O39" s="15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132">
        <f t="shared" ref="F42:F50" si="7">H42+J42</f>
        <v>0</v>
      </c>
      <c r="G42" s="212">
        <f>SUM(F42:F44)</f>
        <v>17</v>
      </c>
      <c r="H42" s="50"/>
      <c r="I42" s="215">
        <f>SUM(H42:H44)</f>
        <v>0</v>
      </c>
      <c r="J42" s="10"/>
      <c r="K42" s="218">
        <f>SUM(J42:J44)</f>
        <v>17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130">
        <f t="shared" si="7"/>
        <v>10</v>
      </c>
      <c r="G43" s="213"/>
      <c r="H43" s="48"/>
      <c r="I43" s="216"/>
      <c r="J43" s="12">
        <v>10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131">
        <f t="shared" si="7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132">
        <f t="shared" si="7"/>
        <v>18</v>
      </c>
      <c r="G45" s="212">
        <f>SUM(F45:F47)</f>
        <v>58</v>
      </c>
      <c r="H45" s="50"/>
      <c r="I45" s="215">
        <f>SUM(H45:H47)</f>
        <v>0</v>
      </c>
      <c r="J45" s="10">
        <v>18</v>
      </c>
      <c r="K45" s="218">
        <f>SUM(J45:J47)</f>
        <v>58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130">
        <f t="shared" si="7"/>
        <v>21</v>
      </c>
      <c r="G46" s="213"/>
      <c r="H46" s="48"/>
      <c r="I46" s="216"/>
      <c r="J46" s="12">
        <v>21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133">
        <f t="shared" si="7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132">
        <f t="shared" si="7"/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130">
        <f t="shared" si="7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131">
        <f t="shared" si="7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304</v>
      </c>
      <c r="G52" s="261"/>
      <c r="H52" s="261">
        <f t="shared" ref="H52" si="8">H53</f>
        <v>303</v>
      </c>
      <c r="I52" s="261"/>
      <c r="J52" s="261">
        <f t="shared" ref="J52" si="9">J53</f>
        <v>1</v>
      </c>
      <c r="K52" s="261"/>
      <c r="L52" s="134">
        <f>L53</f>
        <v>3</v>
      </c>
      <c r="M52" s="134">
        <f t="shared" ref="M52:O52" si="10">M53</f>
        <v>35</v>
      </c>
      <c r="N52" s="134">
        <f t="shared" si="10"/>
        <v>1</v>
      </c>
      <c r="O52" s="134">
        <f t="shared" si="10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304</v>
      </c>
      <c r="G53" s="227"/>
      <c r="H53" s="227">
        <f>SUM(I56:I67,I70)</f>
        <v>303</v>
      </c>
      <c r="I53" s="227"/>
      <c r="J53" s="227">
        <f t="shared" ref="J53" si="11">SUM(K56:K67,K70)</f>
        <v>1</v>
      </c>
      <c r="K53" s="227"/>
      <c r="L53" s="8">
        <f>SUM(L56:L67,L70)</f>
        <v>3</v>
      </c>
      <c r="M53" s="8">
        <f t="shared" ref="M53:O53" si="12">SUM(M56:M67,M70)</f>
        <v>35</v>
      </c>
      <c r="N53" s="8">
        <f t="shared" si="12"/>
        <v>1</v>
      </c>
      <c r="O53" s="8">
        <f t="shared" si="12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132">
        <f t="shared" ref="F56:F67" si="13">H56+J56</f>
        <v>25</v>
      </c>
      <c r="G56" s="252">
        <f>SUM(F56:F58)</f>
        <v>71</v>
      </c>
      <c r="H56" s="10">
        <v>25</v>
      </c>
      <c r="I56" s="255">
        <f>SUM(H56:H58)</f>
        <v>71</v>
      </c>
      <c r="J56" s="10"/>
      <c r="K56" s="258">
        <f>SUM(J56:J58)</f>
        <v>0</v>
      </c>
      <c r="L56" s="10"/>
      <c r="M56" s="10">
        <v>3</v>
      </c>
      <c r="N56" s="10"/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130">
        <f t="shared" si="13"/>
        <v>21</v>
      </c>
      <c r="G57" s="253"/>
      <c r="H57" s="12">
        <v>21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131">
        <f t="shared" si="13"/>
        <v>25</v>
      </c>
      <c r="G58" s="254"/>
      <c r="H58" s="14">
        <v>25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129">
        <f t="shared" si="13"/>
        <v>26</v>
      </c>
      <c r="G59" s="238">
        <f>SUM(F59:F61)</f>
        <v>74</v>
      </c>
      <c r="H59" s="105">
        <v>25</v>
      </c>
      <c r="I59" s="239">
        <f>SUM(H59:H61)</f>
        <v>73</v>
      </c>
      <c r="J59" s="105">
        <v>1</v>
      </c>
      <c r="K59" s="240">
        <f>SUM(J59:J61)</f>
        <v>1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130">
        <f t="shared" si="13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133">
        <f t="shared" si="13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132">
        <f t="shared" si="13"/>
        <v>25</v>
      </c>
      <c r="G62" s="252">
        <f>SUM(F62:F64)</f>
        <v>73</v>
      </c>
      <c r="H62" s="10">
        <v>25</v>
      </c>
      <c r="I62" s="255">
        <f>SUM(H62:H64)</f>
        <v>73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130">
        <f t="shared" si="13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131">
        <f t="shared" si="13"/>
        <v>24</v>
      </c>
      <c r="G64" s="254"/>
      <c r="H64" s="14">
        <v>24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129">
        <f t="shared" si="13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130">
        <f t="shared" si="13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131">
        <f t="shared" si="13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12</v>
      </c>
      <c r="G70" s="53">
        <f>SUM(F70)</f>
        <v>12</v>
      </c>
      <c r="H70" s="54">
        <v>12</v>
      </c>
      <c r="I70" s="55">
        <f>SUM(H70)</f>
        <v>12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687</v>
      </c>
      <c r="G72" s="274"/>
      <c r="H72" s="273">
        <f t="shared" ref="H72" si="14">SUM(H73:I74)</f>
        <v>530</v>
      </c>
      <c r="I72" s="274"/>
      <c r="J72" s="273">
        <f t="shared" ref="J72" si="15">SUM(J73:K74)</f>
        <v>157</v>
      </c>
      <c r="K72" s="274"/>
      <c r="L72" s="83">
        <f>SUM(L73:L74)</f>
        <v>13</v>
      </c>
      <c r="M72" s="83">
        <f t="shared" ref="M72:O72" si="16">SUM(M73:M74)</f>
        <v>29</v>
      </c>
      <c r="N72" s="83">
        <f t="shared" si="16"/>
        <v>6</v>
      </c>
      <c r="O72" s="83">
        <f t="shared" si="16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667</v>
      </c>
      <c r="G73" s="227"/>
      <c r="H73" s="227">
        <f>SUM(I76:I106)</f>
        <v>530</v>
      </c>
      <c r="I73" s="227"/>
      <c r="J73" s="227">
        <f>SUM(K76:K106)</f>
        <v>137</v>
      </c>
      <c r="K73" s="227"/>
      <c r="L73" s="8">
        <f>SUM(L76:L106)</f>
        <v>13</v>
      </c>
      <c r="M73" s="8">
        <f t="shared" ref="M73:O73" si="17">SUM(M76:M106)</f>
        <v>29</v>
      </c>
      <c r="N73" s="8">
        <f t="shared" si="17"/>
        <v>6</v>
      </c>
      <c r="O73" s="8">
        <f t="shared" si="17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32">
        <f>H76+J76</f>
        <v>25</v>
      </c>
      <c r="G76" s="212">
        <f>SUM(F76:F79)</f>
        <v>94</v>
      </c>
      <c r="H76" s="10">
        <v>25</v>
      </c>
      <c r="I76" s="215">
        <f>SUM(H76:H79)</f>
        <v>83</v>
      </c>
      <c r="J76" s="10"/>
      <c r="K76" s="218">
        <f>SUM(J76:J79)</f>
        <v>11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30">
        <f>H77+J77</f>
        <v>22</v>
      </c>
      <c r="G77" s="213"/>
      <c r="H77" s="12">
        <v>19</v>
      </c>
      <c r="I77" s="216"/>
      <c r="J77" s="12">
        <v>3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30">
        <f>H78+J78</f>
        <v>23</v>
      </c>
      <c r="G78" s="213"/>
      <c r="H78" s="12">
        <v>20</v>
      </c>
      <c r="I78" s="216"/>
      <c r="J78" s="12">
        <v>3</v>
      </c>
      <c r="K78" s="219"/>
      <c r="L78" s="12"/>
      <c r="M78" s="12"/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33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32">
        <f t="shared" ref="F80:F106" si="18">H80+J80</f>
        <v>11</v>
      </c>
      <c r="G80" s="212">
        <f>SUM(F80:F87)</f>
        <v>179</v>
      </c>
      <c r="H80" s="10">
        <v>11</v>
      </c>
      <c r="I80" s="215">
        <f>SUM(H80:H87)</f>
        <v>71</v>
      </c>
      <c r="J80" s="10"/>
      <c r="K80" s="218">
        <f>SUM(J80:J87)</f>
        <v>108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30">
        <f t="shared" si="18"/>
        <v>25</v>
      </c>
      <c r="G81" s="213"/>
      <c r="H81" s="12"/>
      <c r="I81" s="216"/>
      <c r="J81" s="12">
        <v>25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30">
        <f t="shared" si="18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30">
        <f t="shared" si="18"/>
        <v>25</v>
      </c>
      <c r="G83" s="213"/>
      <c r="H83" s="12"/>
      <c r="I83" s="216"/>
      <c r="J83" s="12">
        <v>25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30">
        <f t="shared" si="18"/>
        <v>24</v>
      </c>
      <c r="G84" s="213"/>
      <c r="H84" s="12">
        <v>20</v>
      </c>
      <c r="I84" s="216"/>
      <c r="J84" s="12">
        <v>4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30">
        <f t="shared" si="18"/>
        <v>24</v>
      </c>
      <c r="G85" s="213"/>
      <c r="H85" s="12"/>
      <c r="I85" s="216"/>
      <c r="J85" s="12">
        <v>24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30">
        <f t="shared" si="18"/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31">
        <f t="shared" si="18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29">
        <f t="shared" si="18"/>
        <v>20</v>
      </c>
      <c r="G88" s="238">
        <f>SUM(F88:F91)</f>
        <v>70</v>
      </c>
      <c r="H88" s="105">
        <v>20</v>
      </c>
      <c r="I88" s="239">
        <f>SUM(H88:H91)</f>
        <v>69</v>
      </c>
      <c r="J88" s="105"/>
      <c r="K88" s="240">
        <f>SUM(J88:J91)</f>
        <v>1</v>
      </c>
      <c r="L88" s="105">
        <v>2</v>
      </c>
      <c r="M88" s="105">
        <v>2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30">
        <f t="shared" si="18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30">
        <f t="shared" si="18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31">
        <f t="shared" si="18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32">
        <f t="shared" si="18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30">
        <f t="shared" si="18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31">
        <f t="shared" si="18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32">
        <f t="shared" si="18"/>
        <v>25</v>
      </c>
      <c r="G95" s="212">
        <f>SUM(F95:F98)</f>
        <v>88</v>
      </c>
      <c r="H95" s="10">
        <v>25</v>
      </c>
      <c r="I95" s="215">
        <f>SUM(H95:H98)</f>
        <v>83</v>
      </c>
      <c r="J95" s="10"/>
      <c r="K95" s="218">
        <f>SUM(J95:J98)</f>
        <v>5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30">
        <f t="shared" si="18"/>
        <v>22</v>
      </c>
      <c r="G96" s="213"/>
      <c r="H96" s="12">
        <v>20</v>
      </c>
      <c r="I96" s="216"/>
      <c r="J96" s="12">
        <v>2</v>
      </c>
      <c r="K96" s="219"/>
      <c r="L96" s="12">
        <v>1</v>
      </c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30">
        <f t="shared" si="18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31">
        <f t="shared" si="18"/>
        <v>21</v>
      </c>
      <c r="G98" s="214"/>
      <c r="H98" s="14">
        <v>18</v>
      </c>
      <c r="I98" s="217"/>
      <c r="J98" s="14">
        <v>3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32">
        <f t="shared" si="18"/>
        <v>21</v>
      </c>
      <c r="G99" s="212">
        <f>SUM(F99:F102)</f>
        <v>78</v>
      </c>
      <c r="H99" s="10">
        <v>20</v>
      </c>
      <c r="I99" s="215">
        <f>SUM(H99:H102)</f>
        <v>76</v>
      </c>
      <c r="J99" s="10">
        <v>1</v>
      </c>
      <c r="K99" s="218">
        <f>SUM(J99:J102)</f>
        <v>2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30">
        <f t="shared" si="18"/>
        <v>20</v>
      </c>
      <c r="G100" s="213"/>
      <c r="H100" s="12">
        <v>20</v>
      </c>
      <c r="I100" s="216"/>
      <c r="J100" s="12"/>
      <c r="K100" s="219"/>
      <c r="L100" s="12">
        <v>2</v>
      </c>
      <c r="M100" s="12">
        <v>1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30">
        <f t="shared" si="18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33">
        <f t="shared" si="18"/>
        <v>21</v>
      </c>
      <c r="G102" s="229"/>
      <c r="H102" s="43">
        <v>20</v>
      </c>
      <c r="I102" s="230"/>
      <c r="J102" s="43">
        <v>1</v>
      </c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32">
        <f t="shared" si="18"/>
        <v>24</v>
      </c>
      <c r="G103" s="252">
        <f>SUM(F103:F105)</f>
        <v>69</v>
      </c>
      <c r="H103" s="10">
        <v>24</v>
      </c>
      <c r="I103" s="255">
        <f>SUM(H103:H105)</f>
        <v>62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30">
        <f t="shared" si="18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31">
        <f t="shared" si="18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>
        <v>1</v>
      </c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26">
        <f t="shared" si="18"/>
        <v>24</v>
      </c>
      <c r="G106" s="126">
        <f>SUM(F106)</f>
        <v>24</v>
      </c>
      <c r="H106" s="94">
        <v>21</v>
      </c>
      <c r="I106" s="127">
        <f>SUM(H106)</f>
        <v>21</v>
      </c>
      <c r="J106" s="94">
        <v>3</v>
      </c>
      <c r="K106" s="128">
        <f>SUM(J106)</f>
        <v>3</v>
      </c>
      <c r="L106" s="94">
        <v>1</v>
      </c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132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131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5"/>
    <mergeCell ref="C23:C25"/>
    <mergeCell ref="G23:G25"/>
    <mergeCell ref="I23:I25"/>
    <mergeCell ref="K23:K25"/>
    <mergeCell ref="B27:B30"/>
    <mergeCell ref="C27:C30"/>
    <mergeCell ref="G27:G30"/>
    <mergeCell ref="I27:I30"/>
    <mergeCell ref="K27:K30"/>
    <mergeCell ref="B31:B33"/>
    <mergeCell ref="C31:C33"/>
    <mergeCell ref="G31:G33"/>
    <mergeCell ref="I31:I33"/>
    <mergeCell ref="K31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50"/>
    <mergeCell ref="C48:C50"/>
    <mergeCell ref="G48:G50"/>
    <mergeCell ref="I48:I50"/>
    <mergeCell ref="K48:K50"/>
    <mergeCell ref="F54:G54"/>
    <mergeCell ref="H54:I54"/>
    <mergeCell ref="J54:K54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53:B54"/>
    <mergeCell ref="C53:D53"/>
    <mergeCell ref="F53:G53"/>
    <mergeCell ref="H53:I53"/>
    <mergeCell ref="J53:K53"/>
    <mergeCell ref="C54:D54"/>
    <mergeCell ref="B59:B61"/>
    <mergeCell ref="C59:C61"/>
    <mergeCell ref="G59:G61"/>
    <mergeCell ref="I59:I61"/>
    <mergeCell ref="K59:K61"/>
    <mergeCell ref="B62:B64"/>
    <mergeCell ref="C62:C64"/>
    <mergeCell ref="G62:G64"/>
    <mergeCell ref="I62:I64"/>
    <mergeCell ref="K62:K64"/>
    <mergeCell ref="B65:B67"/>
    <mergeCell ref="C65:C67"/>
    <mergeCell ref="G65:G67"/>
    <mergeCell ref="I65:I67"/>
    <mergeCell ref="K65:K67"/>
    <mergeCell ref="B69:C69"/>
    <mergeCell ref="F69:G69"/>
    <mergeCell ref="H69:I69"/>
    <mergeCell ref="J69:K69"/>
    <mergeCell ref="F74:G74"/>
    <mergeCell ref="H74:I74"/>
    <mergeCell ref="J74:K74"/>
    <mergeCell ref="B76:B79"/>
    <mergeCell ref="C76:C79"/>
    <mergeCell ref="G76:G79"/>
    <mergeCell ref="I76:I79"/>
    <mergeCell ref="K76:K79"/>
    <mergeCell ref="B72:D72"/>
    <mergeCell ref="F72:G72"/>
    <mergeCell ref="H72:I72"/>
    <mergeCell ref="J72:K72"/>
    <mergeCell ref="B73:B74"/>
    <mergeCell ref="C73:D73"/>
    <mergeCell ref="F73:G73"/>
    <mergeCell ref="H73:I73"/>
    <mergeCell ref="J73:K73"/>
    <mergeCell ref="C74:D74"/>
    <mergeCell ref="B80:B87"/>
    <mergeCell ref="C80:C87"/>
    <mergeCell ref="G80:G87"/>
    <mergeCell ref="I80:I87"/>
    <mergeCell ref="K80:K87"/>
    <mergeCell ref="B88:B91"/>
    <mergeCell ref="C88:C91"/>
    <mergeCell ref="G88:G91"/>
    <mergeCell ref="I88:I91"/>
    <mergeCell ref="K88:K91"/>
    <mergeCell ref="B92:B94"/>
    <mergeCell ref="C92:C94"/>
    <mergeCell ref="G92:G94"/>
    <mergeCell ref="I92:I94"/>
    <mergeCell ref="K92:K94"/>
    <mergeCell ref="B95:B98"/>
    <mergeCell ref="C95:C98"/>
    <mergeCell ref="G95:G98"/>
    <mergeCell ref="I95:I98"/>
    <mergeCell ref="K95:K98"/>
    <mergeCell ref="B108:C108"/>
    <mergeCell ref="B109:B110"/>
    <mergeCell ref="C109:C110"/>
    <mergeCell ref="G109:G110"/>
    <mergeCell ref="I109:I110"/>
    <mergeCell ref="K109:K110"/>
    <mergeCell ref="B99:B102"/>
    <mergeCell ref="C99:C102"/>
    <mergeCell ref="G99:G102"/>
    <mergeCell ref="I99:I102"/>
    <mergeCell ref="K99:K102"/>
    <mergeCell ref="B103:B105"/>
    <mergeCell ref="C103:C105"/>
    <mergeCell ref="G103:G105"/>
    <mergeCell ref="I103:I105"/>
    <mergeCell ref="K103:K105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4827-8958-4A0C-AA45-BC9BD4485EBE}">
  <sheetPr>
    <tabColor rgb="FFFFC000"/>
    <pageSetUpPr fitToPage="1"/>
  </sheetPr>
  <dimension ref="A1:O110"/>
  <sheetViews>
    <sheetView zoomScale="110" zoomScaleNormal="110" workbookViewId="0">
      <pane xSplit="1" ySplit="9" topLeftCell="B100" activePane="bottomRight" state="frozen"/>
      <selection pane="topRight" activeCell="B1" sqref="B1"/>
      <selection pane="bottomLeft" activeCell="A10" sqref="A10"/>
      <selection pane="bottomRight" activeCell="B19" sqref="B19:B22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5" ht="5.0999999999999996" customHeight="1" x14ac:dyDescent="0.2">
      <c r="B2" s="42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39" customHeight="1" x14ac:dyDescent="0.2">
      <c r="B3" s="180" t="s">
        <v>56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182" t="s">
        <v>5</v>
      </c>
      <c r="G5" s="183"/>
      <c r="H5" s="184" t="s">
        <v>6</v>
      </c>
      <c r="I5" s="185"/>
      <c r="J5" s="186" t="s">
        <v>7</v>
      </c>
      <c r="K5" s="187"/>
      <c r="L5" s="5" t="s">
        <v>8</v>
      </c>
      <c r="M5" s="6" t="s">
        <v>9</v>
      </c>
      <c r="N5" s="8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188" t="s">
        <v>12</v>
      </c>
      <c r="C7" s="189"/>
      <c r="D7" s="190"/>
      <c r="E7" s="76">
        <f>SUM(E8:E9)</f>
        <v>80</v>
      </c>
      <c r="F7" s="191">
        <f>SUM(F8:G9)</f>
        <v>1668</v>
      </c>
      <c r="G7" s="192"/>
      <c r="H7" s="193">
        <f t="shared" ref="H7" si="0">SUM(H8:I9)</f>
        <v>1249</v>
      </c>
      <c r="I7" s="194"/>
      <c r="J7" s="193">
        <f t="shared" ref="J7" si="1">SUM(J8:K9)</f>
        <v>419</v>
      </c>
      <c r="K7" s="194"/>
      <c r="L7" s="77">
        <f>SUM(L8:L9)</f>
        <v>26</v>
      </c>
      <c r="M7" s="77">
        <f t="shared" ref="M7:O7" si="2">SUM(M8:M9)</f>
        <v>83</v>
      </c>
      <c r="N7" s="77">
        <f t="shared" si="2"/>
        <v>16</v>
      </c>
      <c r="O7" s="77">
        <f t="shared" si="2"/>
        <v>5</v>
      </c>
    </row>
    <row r="8" spans="2:15" ht="27" customHeight="1" x14ac:dyDescent="0.2">
      <c r="B8" s="195" t="s">
        <v>13</v>
      </c>
      <c r="C8" s="197" t="s">
        <v>143</v>
      </c>
      <c r="D8" s="198"/>
      <c r="E8" s="74">
        <f>SUM(E12,E53,E73)</f>
        <v>69</v>
      </c>
      <c r="F8" s="199">
        <f>SUM(F12,F53,F73)</f>
        <v>1544</v>
      </c>
      <c r="G8" s="200"/>
      <c r="H8" s="199">
        <f>SUM(H12,H53,H73)</f>
        <v>1249</v>
      </c>
      <c r="I8" s="200"/>
      <c r="J8" s="199">
        <f>SUM(J12,J53,J73)</f>
        <v>295</v>
      </c>
      <c r="K8" s="200"/>
      <c r="L8" s="75">
        <f>SUM(L12,L53,L73)</f>
        <v>26</v>
      </c>
      <c r="M8" s="75">
        <f>SUM(M12,M53,M73)</f>
        <v>83</v>
      </c>
      <c r="N8" s="75">
        <f>SUM(N12,N53,N73)</f>
        <v>16</v>
      </c>
      <c r="O8" s="75">
        <f>SUM(O12,O53,O73)</f>
        <v>5</v>
      </c>
    </row>
    <row r="9" spans="2:15" ht="27" customHeight="1" thickBot="1" x14ac:dyDescent="0.25">
      <c r="B9" s="196"/>
      <c r="C9" s="201" t="s">
        <v>142</v>
      </c>
      <c r="D9" s="202"/>
      <c r="E9" s="72">
        <f>SUM(E13,E74)</f>
        <v>11</v>
      </c>
      <c r="F9" s="203">
        <f>SUM(F13,F74)</f>
        <v>124</v>
      </c>
      <c r="G9" s="204"/>
      <c r="H9" s="203">
        <f>SUM(H13,H74)</f>
        <v>0</v>
      </c>
      <c r="I9" s="204"/>
      <c r="J9" s="203">
        <f>SUM(J13,J74)</f>
        <v>124</v>
      </c>
      <c r="K9" s="204"/>
      <c r="L9" s="73">
        <f>SUM(L13,L74)</f>
        <v>0</v>
      </c>
      <c r="M9" s="73">
        <f>SUM(M13,M74)</f>
        <v>0</v>
      </c>
      <c r="N9" s="73">
        <f>SUM(N13,N74)</f>
        <v>0</v>
      </c>
      <c r="O9" s="73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21" t="s">
        <v>55</v>
      </c>
      <c r="C11" s="222"/>
      <c r="D11" s="223"/>
      <c r="E11" s="85">
        <f>SUM(E12:E13)</f>
        <v>34</v>
      </c>
      <c r="F11" s="224">
        <f>SUM(F12:G13)</f>
        <v>685</v>
      </c>
      <c r="G11" s="224"/>
      <c r="H11" s="224">
        <f t="shared" ref="H11" si="3">SUM(H12:I13)</f>
        <v>418</v>
      </c>
      <c r="I11" s="224"/>
      <c r="J11" s="224">
        <f t="shared" ref="J11" si="4">SUM(J12:K13)</f>
        <v>267</v>
      </c>
      <c r="K11" s="224"/>
      <c r="L11" s="90">
        <f>SUM(L12:L13)</f>
        <v>10</v>
      </c>
      <c r="M11" s="90">
        <f t="shared" ref="M11:O11" si="5">SUM(M12:M13)</f>
        <v>19</v>
      </c>
      <c r="N11" s="90">
        <f t="shared" si="5"/>
        <v>9</v>
      </c>
      <c r="O11" s="90">
        <f t="shared" si="5"/>
        <v>4</v>
      </c>
    </row>
    <row r="12" spans="2:15" ht="27" customHeight="1" x14ac:dyDescent="0.2">
      <c r="B12" s="225" t="s">
        <v>13</v>
      </c>
      <c r="C12" s="197" t="s">
        <v>141</v>
      </c>
      <c r="D12" s="197"/>
      <c r="E12" s="8">
        <v>25</v>
      </c>
      <c r="F12" s="227">
        <f>SUM(G15:G39)</f>
        <v>581</v>
      </c>
      <c r="G12" s="227"/>
      <c r="H12" s="227">
        <f>SUM(I15:I39)</f>
        <v>418</v>
      </c>
      <c r="I12" s="227"/>
      <c r="J12" s="227">
        <f>SUM(K15:K39)</f>
        <v>163</v>
      </c>
      <c r="K12" s="227"/>
      <c r="L12" s="8">
        <f>SUM(L15:L39)</f>
        <v>10</v>
      </c>
      <c r="M12" s="8">
        <f>SUM(M15:M39)</f>
        <v>19</v>
      </c>
      <c r="N12" s="8">
        <f>SUM(N15:N39)</f>
        <v>9</v>
      </c>
      <c r="O12" s="8">
        <f>SUM(O15:O39)</f>
        <v>4</v>
      </c>
    </row>
    <row r="13" spans="2:15" ht="27" customHeight="1" thickBot="1" x14ac:dyDescent="0.25">
      <c r="B13" s="226"/>
      <c r="C13" s="228" t="s">
        <v>140</v>
      </c>
      <c r="D13" s="228"/>
      <c r="E13" s="9">
        <v>9</v>
      </c>
      <c r="F13" s="205">
        <f>SUM(G42:G50)</f>
        <v>104</v>
      </c>
      <c r="G13" s="205"/>
      <c r="H13" s="205">
        <f>SUM(I42:I50)</f>
        <v>0</v>
      </c>
      <c r="I13" s="205"/>
      <c r="J13" s="205">
        <f>SUM(K42:K50)</f>
        <v>104</v>
      </c>
      <c r="K13" s="205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2" customFormat="1" ht="8.1" customHeight="1" thickBot="1" x14ac:dyDescent="0.25">
      <c r="B14" s="40"/>
      <c r="C14" s="38"/>
      <c r="D14" s="38"/>
      <c r="E14" s="39"/>
      <c r="F14" s="41"/>
      <c r="G14" s="41"/>
      <c r="H14" s="41"/>
      <c r="I14" s="41"/>
      <c r="J14" s="41"/>
      <c r="K14" s="41"/>
      <c r="L14" s="39"/>
      <c r="M14" s="39"/>
      <c r="N14" s="39"/>
      <c r="O14" s="39"/>
    </row>
    <row r="15" spans="2:15" ht="26.1" customHeight="1" x14ac:dyDescent="0.25">
      <c r="B15" s="206" t="s">
        <v>25</v>
      </c>
      <c r="C15" s="209" t="s">
        <v>26</v>
      </c>
      <c r="D15" s="101">
        <v>1</v>
      </c>
      <c r="E15" s="10" t="s">
        <v>60</v>
      </c>
      <c r="F15" s="87">
        <f t="shared" ref="F15:F39" si="6">H15+J15</f>
        <v>25</v>
      </c>
      <c r="G15" s="212">
        <f>SUM(F15:F18)</f>
        <v>89</v>
      </c>
      <c r="H15" s="10">
        <v>25</v>
      </c>
      <c r="I15" s="215">
        <f>SUM(H15:H18)</f>
        <v>89</v>
      </c>
      <c r="J15" s="10"/>
      <c r="K15" s="218">
        <f>SUM(J15:J18)</f>
        <v>0</v>
      </c>
      <c r="L15" s="10"/>
      <c r="M15" s="10"/>
      <c r="N15" s="10"/>
      <c r="O15" s="24"/>
    </row>
    <row r="16" spans="2:15" ht="26.1" customHeight="1" x14ac:dyDescent="0.2">
      <c r="B16" s="207"/>
      <c r="C16" s="210"/>
      <c r="D16" s="102">
        <v>2</v>
      </c>
      <c r="E16" s="12" t="s">
        <v>61</v>
      </c>
      <c r="F16" s="88">
        <f t="shared" si="6"/>
        <v>25</v>
      </c>
      <c r="G16" s="213"/>
      <c r="H16" s="12">
        <v>25</v>
      </c>
      <c r="I16" s="216"/>
      <c r="J16" s="12"/>
      <c r="K16" s="219"/>
      <c r="L16" s="12"/>
      <c r="M16" s="12">
        <v>1</v>
      </c>
      <c r="N16" s="12"/>
      <c r="O16" s="28"/>
    </row>
    <row r="17" spans="2:15" ht="26.1" customHeight="1" x14ac:dyDescent="0.2">
      <c r="B17" s="207"/>
      <c r="C17" s="210"/>
      <c r="D17" s="102">
        <v>3</v>
      </c>
      <c r="E17" s="12" t="s">
        <v>62</v>
      </c>
      <c r="F17" s="88">
        <f t="shared" si="6"/>
        <v>23</v>
      </c>
      <c r="G17" s="213"/>
      <c r="H17" s="12">
        <v>23</v>
      </c>
      <c r="I17" s="216"/>
      <c r="J17" s="12"/>
      <c r="K17" s="219"/>
      <c r="L17" s="12"/>
      <c r="M17" s="12">
        <v>2</v>
      </c>
      <c r="N17" s="12">
        <v>1</v>
      </c>
      <c r="O17" s="28"/>
    </row>
    <row r="18" spans="2:15" ht="26.1" customHeight="1" thickBot="1" x14ac:dyDescent="0.25">
      <c r="B18" s="208"/>
      <c r="C18" s="211"/>
      <c r="D18" s="119">
        <v>4</v>
      </c>
      <c r="E18" s="14" t="s">
        <v>63</v>
      </c>
      <c r="F18" s="89">
        <f t="shared" si="6"/>
        <v>16</v>
      </c>
      <c r="G18" s="214"/>
      <c r="H18" s="14">
        <v>16</v>
      </c>
      <c r="I18" s="217"/>
      <c r="J18" s="14"/>
      <c r="K18" s="220"/>
      <c r="L18" s="14">
        <v>1</v>
      </c>
      <c r="M18" s="14">
        <v>6</v>
      </c>
      <c r="N18" s="14"/>
      <c r="O18" s="29"/>
    </row>
    <row r="19" spans="2:15" ht="26.1" customHeight="1" x14ac:dyDescent="0.2">
      <c r="B19" s="206" t="s">
        <v>27</v>
      </c>
      <c r="C19" s="209" t="s">
        <v>28</v>
      </c>
      <c r="D19" s="101">
        <v>1</v>
      </c>
      <c r="E19" s="10" t="s">
        <v>64</v>
      </c>
      <c r="F19" s="87">
        <f t="shared" si="6"/>
        <v>25</v>
      </c>
      <c r="G19" s="212">
        <f>SUM(F19:F22)</f>
        <v>87</v>
      </c>
      <c r="H19" s="10">
        <v>25</v>
      </c>
      <c r="I19" s="215">
        <f>SUM(H19:H22)</f>
        <v>87</v>
      </c>
      <c r="J19" s="10"/>
      <c r="K19" s="218">
        <f>SUM(J19:J22)</f>
        <v>0</v>
      </c>
      <c r="L19" s="10"/>
      <c r="M19" s="10"/>
      <c r="N19" s="10"/>
      <c r="O19" s="27"/>
    </row>
    <row r="20" spans="2:15" ht="26.1" customHeight="1" x14ac:dyDescent="0.2">
      <c r="B20" s="207"/>
      <c r="C20" s="210"/>
      <c r="D20" s="102">
        <v>2</v>
      </c>
      <c r="E20" s="12" t="s">
        <v>65</v>
      </c>
      <c r="F20" s="88">
        <f t="shared" si="6"/>
        <v>25</v>
      </c>
      <c r="G20" s="213"/>
      <c r="H20" s="12">
        <v>25</v>
      </c>
      <c r="I20" s="216"/>
      <c r="J20" s="12"/>
      <c r="K20" s="219"/>
      <c r="L20" s="12">
        <v>3</v>
      </c>
      <c r="M20" s="12">
        <v>2</v>
      </c>
      <c r="N20" s="12"/>
      <c r="O20" s="28"/>
    </row>
    <row r="21" spans="2:15" ht="26.1" customHeight="1" x14ac:dyDescent="0.2">
      <c r="B21" s="207"/>
      <c r="C21" s="210"/>
      <c r="D21" s="102">
        <v>3</v>
      </c>
      <c r="E21" s="12" t="s">
        <v>66</v>
      </c>
      <c r="F21" s="88">
        <f t="shared" si="6"/>
        <v>21</v>
      </c>
      <c r="G21" s="213"/>
      <c r="H21" s="12">
        <v>21</v>
      </c>
      <c r="I21" s="216"/>
      <c r="J21" s="12"/>
      <c r="K21" s="219"/>
      <c r="L21" s="12">
        <v>2</v>
      </c>
      <c r="M21" s="12"/>
      <c r="N21" s="12">
        <v>1</v>
      </c>
      <c r="O21" s="28"/>
    </row>
    <row r="22" spans="2:15" ht="26.1" customHeight="1" thickBot="1" x14ac:dyDescent="0.25">
      <c r="B22" s="208"/>
      <c r="C22" s="211"/>
      <c r="D22" s="103">
        <v>4</v>
      </c>
      <c r="E22" s="43" t="s">
        <v>67</v>
      </c>
      <c r="F22" s="91">
        <f t="shared" si="6"/>
        <v>16</v>
      </c>
      <c r="G22" s="229"/>
      <c r="H22" s="43">
        <v>16</v>
      </c>
      <c r="I22" s="230"/>
      <c r="J22" s="43"/>
      <c r="K22" s="231"/>
      <c r="L22" s="43"/>
      <c r="M22" s="43">
        <v>2</v>
      </c>
      <c r="N22" s="43"/>
      <c r="O22" s="93"/>
    </row>
    <row r="23" spans="2:15" ht="26.1" customHeight="1" x14ac:dyDescent="0.25">
      <c r="B23" s="232" t="s">
        <v>38</v>
      </c>
      <c r="C23" s="235" t="s">
        <v>57</v>
      </c>
      <c r="D23" s="101">
        <v>1</v>
      </c>
      <c r="E23" s="49" t="s">
        <v>68</v>
      </c>
      <c r="F23" s="87">
        <f t="shared" si="6"/>
        <v>27</v>
      </c>
      <c r="G23" s="212">
        <f>SUM(F23:F25)</f>
        <v>77</v>
      </c>
      <c r="H23" s="10">
        <v>25</v>
      </c>
      <c r="I23" s="215">
        <f>SUM(H23:H25)</f>
        <v>75</v>
      </c>
      <c r="J23" s="10">
        <v>2</v>
      </c>
      <c r="K23" s="218">
        <f>SUM(J23:J25)</f>
        <v>2</v>
      </c>
      <c r="L23" s="10"/>
      <c r="M23" s="10"/>
      <c r="N23" s="10"/>
      <c r="O23" s="24"/>
    </row>
    <row r="24" spans="2:15" ht="26.1" customHeight="1" x14ac:dyDescent="0.25">
      <c r="B24" s="233"/>
      <c r="C24" s="236"/>
      <c r="D24" s="102">
        <v>2</v>
      </c>
      <c r="E24" s="12" t="s">
        <v>69</v>
      </c>
      <c r="F24" s="88">
        <f t="shared" si="6"/>
        <v>25</v>
      </c>
      <c r="G24" s="213"/>
      <c r="H24" s="12">
        <v>25</v>
      </c>
      <c r="I24" s="216"/>
      <c r="J24" s="12"/>
      <c r="K24" s="219"/>
      <c r="L24" s="12"/>
      <c r="M24" s="12"/>
      <c r="N24" s="12"/>
      <c r="O24" s="25"/>
    </row>
    <row r="25" spans="2:15" ht="26.1" customHeight="1" thickBot="1" x14ac:dyDescent="0.3">
      <c r="B25" s="234"/>
      <c r="C25" s="237"/>
      <c r="D25" s="119">
        <v>3</v>
      </c>
      <c r="E25" s="14" t="s">
        <v>70</v>
      </c>
      <c r="F25" s="89">
        <f t="shared" si="6"/>
        <v>25</v>
      </c>
      <c r="G25" s="214"/>
      <c r="H25" s="14">
        <v>25</v>
      </c>
      <c r="I25" s="217"/>
      <c r="J25" s="14"/>
      <c r="K25" s="220"/>
      <c r="L25" s="14"/>
      <c r="M25" s="14">
        <v>1</v>
      </c>
      <c r="N25" s="14"/>
      <c r="O25" s="26"/>
    </row>
    <row r="26" spans="2:15" ht="26.1" customHeight="1" thickBot="1" x14ac:dyDescent="0.3">
      <c r="B26" s="59" t="s">
        <v>36</v>
      </c>
      <c r="C26" s="100" t="s">
        <v>37</v>
      </c>
      <c r="D26" s="125">
        <v>4</v>
      </c>
      <c r="E26" s="19" t="s">
        <v>71</v>
      </c>
      <c r="F26" s="44">
        <f t="shared" si="6"/>
        <v>20</v>
      </c>
      <c r="G26" s="44">
        <f>SUM(F26)</f>
        <v>20</v>
      </c>
      <c r="H26" s="19">
        <v>20</v>
      </c>
      <c r="I26" s="45">
        <f>SUM(H26)</f>
        <v>20</v>
      </c>
      <c r="J26" s="19"/>
      <c r="K26" s="46">
        <f>SUM(J26)</f>
        <v>0</v>
      </c>
      <c r="L26" s="19"/>
      <c r="M26" s="19"/>
      <c r="N26" s="19"/>
      <c r="O26" s="30"/>
    </row>
    <row r="27" spans="2:15" ht="26.1" customHeight="1" x14ac:dyDescent="0.2">
      <c r="B27" s="206" t="s">
        <v>29</v>
      </c>
      <c r="C27" s="209" t="s">
        <v>58</v>
      </c>
      <c r="D27" s="101">
        <v>1</v>
      </c>
      <c r="E27" s="10" t="s">
        <v>72</v>
      </c>
      <c r="F27" s="87">
        <f t="shared" si="6"/>
        <v>25</v>
      </c>
      <c r="G27" s="212">
        <f>SUM(F27:F30)</f>
        <v>103</v>
      </c>
      <c r="H27" s="10">
        <v>25</v>
      </c>
      <c r="I27" s="215">
        <f>SUM(H27:H30)</f>
        <v>100</v>
      </c>
      <c r="J27" s="10"/>
      <c r="K27" s="218">
        <f>SUM(J27:J30)</f>
        <v>3</v>
      </c>
      <c r="L27" s="10"/>
      <c r="M27" s="10"/>
      <c r="N27" s="10"/>
      <c r="O27" s="27">
        <v>1</v>
      </c>
    </row>
    <row r="28" spans="2:15" ht="26.1" customHeight="1" x14ac:dyDescent="0.2">
      <c r="B28" s="207"/>
      <c r="C28" s="210"/>
      <c r="D28" s="102">
        <v>2</v>
      </c>
      <c r="E28" s="12" t="s">
        <v>73</v>
      </c>
      <c r="F28" s="88">
        <f t="shared" si="6"/>
        <v>28</v>
      </c>
      <c r="G28" s="213"/>
      <c r="H28" s="12">
        <v>25</v>
      </c>
      <c r="I28" s="216"/>
      <c r="J28" s="12">
        <v>3</v>
      </c>
      <c r="K28" s="219"/>
      <c r="L28" s="12"/>
      <c r="M28" s="12">
        <v>1</v>
      </c>
      <c r="N28" s="12"/>
      <c r="O28" s="28">
        <v>1</v>
      </c>
    </row>
    <row r="29" spans="2:15" ht="26.1" customHeight="1" x14ac:dyDescent="0.25">
      <c r="B29" s="207"/>
      <c r="C29" s="210"/>
      <c r="D29" s="102">
        <v>3</v>
      </c>
      <c r="E29" s="12" t="s">
        <v>74</v>
      </c>
      <c r="F29" s="88">
        <f t="shared" si="6"/>
        <v>25</v>
      </c>
      <c r="G29" s="213"/>
      <c r="H29" s="12">
        <v>25</v>
      </c>
      <c r="I29" s="216"/>
      <c r="J29" s="12"/>
      <c r="K29" s="219"/>
      <c r="L29" s="12"/>
      <c r="M29" s="12"/>
      <c r="N29" s="12"/>
      <c r="O29" s="25"/>
    </row>
    <row r="30" spans="2:15" ht="26.1" customHeight="1" thickBot="1" x14ac:dyDescent="0.3">
      <c r="B30" s="208"/>
      <c r="C30" s="211"/>
      <c r="D30" s="103">
        <v>4</v>
      </c>
      <c r="E30" s="43" t="s">
        <v>75</v>
      </c>
      <c r="F30" s="91">
        <f t="shared" si="6"/>
        <v>25</v>
      </c>
      <c r="G30" s="229"/>
      <c r="H30" s="43">
        <v>25</v>
      </c>
      <c r="I30" s="230"/>
      <c r="J30" s="43"/>
      <c r="K30" s="231"/>
      <c r="L30" s="43"/>
      <c r="M30" s="43">
        <v>2</v>
      </c>
      <c r="N30" s="43">
        <v>1</v>
      </c>
      <c r="O30" s="104"/>
    </row>
    <row r="31" spans="2:15" ht="26.1" customHeight="1" x14ac:dyDescent="0.25">
      <c r="B31" s="232" t="s">
        <v>29</v>
      </c>
      <c r="C31" s="235" t="s">
        <v>59</v>
      </c>
      <c r="D31" s="101">
        <v>1</v>
      </c>
      <c r="E31" s="49" t="s">
        <v>76</v>
      </c>
      <c r="F31" s="87">
        <f t="shared" si="6"/>
        <v>26</v>
      </c>
      <c r="G31" s="212">
        <f>SUM(F31:F33)</f>
        <v>60</v>
      </c>
      <c r="H31" s="50"/>
      <c r="I31" s="215">
        <f>SUM(H31:H33)</f>
        <v>0</v>
      </c>
      <c r="J31" s="10">
        <v>26</v>
      </c>
      <c r="K31" s="218">
        <f>SUM(J31:J33)</f>
        <v>60</v>
      </c>
      <c r="L31" s="10"/>
      <c r="M31" s="10"/>
      <c r="N31" s="10"/>
      <c r="O31" s="24"/>
    </row>
    <row r="32" spans="2:15" ht="26.1" customHeight="1" x14ac:dyDescent="0.25">
      <c r="B32" s="233"/>
      <c r="C32" s="236"/>
      <c r="D32" s="102">
        <v>2</v>
      </c>
      <c r="E32" s="47" t="s">
        <v>77</v>
      </c>
      <c r="F32" s="88">
        <f t="shared" si="6"/>
        <v>19</v>
      </c>
      <c r="G32" s="213"/>
      <c r="H32" s="48"/>
      <c r="I32" s="216"/>
      <c r="J32" s="12">
        <v>19</v>
      </c>
      <c r="K32" s="219"/>
      <c r="L32" s="12">
        <v>1</v>
      </c>
      <c r="M32" s="12"/>
      <c r="N32" s="12"/>
      <c r="O32" s="25"/>
    </row>
    <row r="33" spans="1:15" ht="26.1" customHeight="1" thickBot="1" x14ac:dyDescent="0.3">
      <c r="B33" s="234"/>
      <c r="C33" s="237"/>
      <c r="D33" s="119">
        <v>3</v>
      </c>
      <c r="E33" s="14" t="s">
        <v>78</v>
      </c>
      <c r="F33" s="89">
        <f t="shared" ref="F33" si="7">H33+J33</f>
        <v>15</v>
      </c>
      <c r="G33" s="214"/>
      <c r="H33" s="51"/>
      <c r="I33" s="217"/>
      <c r="J33" s="14">
        <v>15</v>
      </c>
      <c r="K33" s="220"/>
      <c r="L33" s="14"/>
      <c r="M33" s="14"/>
      <c r="N33" s="14"/>
      <c r="O33" s="26"/>
    </row>
    <row r="34" spans="1:15" ht="26.1" customHeight="1" x14ac:dyDescent="0.25">
      <c r="B34" s="206" t="s">
        <v>17</v>
      </c>
      <c r="C34" s="209" t="s">
        <v>18</v>
      </c>
      <c r="D34" s="120">
        <v>1</v>
      </c>
      <c r="E34" s="105" t="s">
        <v>79</v>
      </c>
      <c r="F34" s="99">
        <f t="shared" si="6"/>
        <v>15</v>
      </c>
      <c r="G34" s="238">
        <f>SUM(F34:F36)</f>
        <v>62</v>
      </c>
      <c r="H34" s="118"/>
      <c r="I34" s="239">
        <f>SUM(H34:H36)</f>
        <v>47</v>
      </c>
      <c r="J34" s="105">
        <v>15</v>
      </c>
      <c r="K34" s="240">
        <f>SUM(J34:J36)</f>
        <v>15</v>
      </c>
      <c r="L34" s="105"/>
      <c r="M34" s="105"/>
      <c r="N34" s="105"/>
      <c r="O34" s="106"/>
    </row>
    <row r="35" spans="1:15" ht="26.1" customHeight="1" x14ac:dyDescent="0.25">
      <c r="B35" s="207"/>
      <c r="C35" s="210"/>
      <c r="D35" s="102">
        <v>2</v>
      </c>
      <c r="E35" s="12" t="s">
        <v>80</v>
      </c>
      <c r="F35" s="88">
        <f t="shared" si="6"/>
        <v>23</v>
      </c>
      <c r="G35" s="213"/>
      <c r="H35" s="12">
        <v>23</v>
      </c>
      <c r="I35" s="216"/>
      <c r="J35" s="12"/>
      <c r="K35" s="219"/>
      <c r="L35" s="12"/>
      <c r="M35" s="12">
        <v>1</v>
      </c>
      <c r="N35" s="12"/>
      <c r="O35" s="13"/>
    </row>
    <row r="36" spans="1:15" ht="26.1" customHeight="1" thickBot="1" x14ac:dyDescent="0.3">
      <c r="B36" s="208"/>
      <c r="C36" s="211"/>
      <c r="D36" s="119">
        <v>3</v>
      </c>
      <c r="E36" s="14" t="s">
        <v>81</v>
      </c>
      <c r="F36" s="89">
        <f t="shared" si="6"/>
        <v>24</v>
      </c>
      <c r="G36" s="214"/>
      <c r="H36" s="14">
        <v>24</v>
      </c>
      <c r="I36" s="217"/>
      <c r="J36" s="14"/>
      <c r="K36" s="220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06" t="s">
        <v>19</v>
      </c>
      <c r="C37" s="209" t="s">
        <v>20</v>
      </c>
      <c r="D37" s="101">
        <v>1</v>
      </c>
      <c r="E37" s="49" t="s">
        <v>82</v>
      </c>
      <c r="F37" s="87">
        <f t="shared" si="6"/>
        <v>26</v>
      </c>
      <c r="G37" s="212">
        <f>SUM(F37:F39)</f>
        <v>83</v>
      </c>
      <c r="H37" s="50"/>
      <c r="I37" s="215">
        <f>SUM(H37:H39)</f>
        <v>0</v>
      </c>
      <c r="J37" s="10">
        <v>26</v>
      </c>
      <c r="K37" s="218">
        <f>SUM(J37:J39)</f>
        <v>83</v>
      </c>
      <c r="L37" s="10"/>
      <c r="M37" s="10"/>
      <c r="N37" s="10">
        <v>2</v>
      </c>
      <c r="O37" s="11">
        <v>1</v>
      </c>
    </row>
    <row r="38" spans="1:15" ht="26.1" customHeight="1" x14ac:dyDescent="0.25">
      <c r="B38" s="207"/>
      <c r="C38" s="210"/>
      <c r="D38" s="102">
        <v>2</v>
      </c>
      <c r="E38" s="47" t="s">
        <v>83</v>
      </c>
      <c r="F38" s="88">
        <f t="shared" si="6"/>
        <v>29</v>
      </c>
      <c r="G38" s="213"/>
      <c r="H38" s="48"/>
      <c r="I38" s="216"/>
      <c r="J38" s="12">
        <v>29</v>
      </c>
      <c r="K38" s="219"/>
      <c r="L38" s="12"/>
      <c r="M38" s="12"/>
      <c r="N38" s="12">
        <v>1</v>
      </c>
      <c r="O38" s="13"/>
    </row>
    <row r="39" spans="1:15" ht="26.1" customHeight="1" thickBot="1" x14ac:dyDescent="0.3">
      <c r="B39" s="208"/>
      <c r="C39" s="211"/>
      <c r="D39" s="119">
        <v>3</v>
      </c>
      <c r="E39" s="78" t="s">
        <v>84</v>
      </c>
      <c r="F39" s="89">
        <f t="shared" si="6"/>
        <v>28</v>
      </c>
      <c r="G39" s="214"/>
      <c r="H39" s="51"/>
      <c r="I39" s="217"/>
      <c r="J39" s="14">
        <v>28</v>
      </c>
      <c r="K39" s="220"/>
      <c r="L39" s="14">
        <v>2</v>
      </c>
      <c r="M39" s="14"/>
      <c r="N39" s="14">
        <v>1</v>
      </c>
      <c r="O39" s="15">
        <v>1</v>
      </c>
    </row>
    <row r="40" spans="1:15" ht="9.9499999999999993" customHeight="1" x14ac:dyDescent="0.25">
      <c r="A40" s="65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/>
    </row>
    <row r="41" spans="1:15" ht="30" customHeight="1" thickBot="1" x14ac:dyDescent="0.25">
      <c r="B41" s="241" t="s">
        <v>50</v>
      </c>
      <c r="C41" s="241"/>
      <c r="D41" s="241"/>
      <c r="E41" s="80"/>
      <c r="F41" s="242"/>
      <c r="G41" s="242"/>
      <c r="H41" s="242"/>
      <c r="I41" s="242"/>
      <c r="J41" s="242"/>
      <c r="K41" s="242"/>
      <c r="L41" s="81"/>
      <c r="M41" s="81"/>
      <c r="N41" s="81"/>
      <c r="O41" s="81"/>
    </row>
    <row r="42" spans="1:15" ht="26.1" customHeight="1" x14ac:dyDescent="0.25">
      <c r="B42" s="206" t="s">
        <v>17</v>
      </c>
      <c r="C42" s="243" t="s">
        <v>18</v>
      </c>
      <c r="D42" s="10">
        <v>1</v>
      </c>
      <c r="E42" s="10" t="s">
        <v>88</v>
      </c>
      <c r="F42" s="87">
        <f t="shared" ref="F42:F47" si="8">H42+J42</f>
        <v>0</v>
      </c>
      <c r="G42" s="212">
        <f>SUM(F42:F44)</f>
        <v>17</v>
      </c>
      <c r="H42" s="50"/>
      <c r="I42" s="215">
        <f>SUM(H42:H44)</f>
        <v>0</v>
      </c>
      <c r="J42" s="10"/>
      <c r="K42" s="218">
        <f>SUM(J42:J44)</f>
        <v>17</v>
      </c>
      <c r="L42" s="10"/>
      <c r="M42" s="10"/>
      <c r="N42" s="10"/>
      <c r="O42" s="11"/>
    </row>
    <row r="43" spans="1:15" ht="26.1" customHeight="1" x14ac:dyDescent="0.25">
      <c r="B43" s="207"/>
      <c r="C43" s="244"/>
      <c r="D43" s="12">
        <v>2</v>
      </c>
      <c r="E43" s="12" t="s">
        <v>89</v>
      </c>
      <c r="F43" s="88">
        <f t="shared" si="8"/>
        <v>10</v>
      </c>
      <c r="G43" s="213"/>
      <c r="H43" s="48"/>
      <c r="I43" s="216"/>
      <c r="J43" s="12">
        <v>10</v>
      </c>
      <c r="K43" s="219"/>
      <c r="L43" s="12"/>
      <c r="M43" s="12"/>
      <c r="N43" s="12"/>
      <c r="O43" s="13"/>
    </row>
    <row r="44" spans="1:15" ht="26.1" customHeight="1" thickBot="1" x14ac:dyDescent="0.3">
      <c r="B44" s="208"/>
      <c r="C44" s="245"/>
      <c r="D44" s="14">
        <v>3</v>
      </c>
      <c r="E44" s="14" t="s">
        <v>90</v>
      </c>
      <c r="F44" s="89">
        <f t="shared" si="8"/>
        <v>7</v>
      </c>
      <c r="G44" s="214"/>
      <c r="H44" s="51"/>
      <c r="I44" s="217"/>
      <c r="J44" s="14">
        <v>7</v>
      </c>
      <c r="K44" s="220"/>
      <c r="L44" s="14"/>
      <c r="M44" s="14"/>
      <c r="N44" s="14"/>
      <c r="O44" s="15"/>
    </row>
    <row r="45" spans="1:15" ht="26.1" customHeight="1" x14ac:dyDescent="0.25">
      <c r="B45" s="206" t="s">
        <v>19</v>
      </c>
      <c r="C45" s="243" t="s">
        <v>20</v>
      </c>
      <c r="D45" s="10">
        <v>1</v>
      </c>
      <c r="E45" s="10" t="s">
        <v>91</v>
      </c>
      <c r="F45" s="87">
        <f t="shared" si="8"/>
        <v>16</v>
      </c>
      <c r="G45" s="212">
        <f>SUM(F45:F47)</f>
        <v>56</v>
      </c>
      <c r="H45" s="50"/>
      <c r="I45" s="215">
        <f>SUM(H45:H47)</f>
        <v>0</v>
      </c>
      <c r="J45" s="10">
        <v>16</v>
      </c>
      <c r="K45" s="218">
        <f>SUM(J45:J47)</f>
        <v>56</v>
      </c>
      <c r="L45" s="10"/>
      <c r="M45" s="10"/>
      <c r="N45" s="10"/>
      <c r="O45" s="11"/>
    </row>
    <row r="46" spans="1:15" ht="26.1" customHeight="1" x14ac:dyDescent="0.25">
      <c r="B46" s="207"/>
      <c r="C46" s="244"/>
      <c r="D46" s="12">
        <v>2</v>
      </c>
      <c r="E46" s="12" t="s">
        <v>92</v>
      </c>
      <c r="F46" s="88">
        <f t="shared" si="8"/>
        <v>21</v>
      </c>
      <c r="G46" s="213"/>
      <c r="H46" s="48"/>
      <c r="I46" s="216"/>
      <c r="J46" s="12">
        <v>21</v>
      </c>
      <c r="K46" s="219"/>
      <c r="L46" s="12"/>
      <c r="M46" s="12"/>
      <c r="N46" s="12"/>
      <c r="O46" s="13"/>
    </row>
    <row r="47" spans="1:15" ht="26.1" customHeight="1" thickBot="1" x14ac:dyDescent="0.3">
      <c r="B47" s="246"/>
      <c r="C47" s="247"/>
      <c r="D47" s="43">
        <v>3</v>
      </c>
      <c r="E47" s="43" t="s">
        <v>93</v>
      </c>
      <c r="F47" s="91">
        <f t="shared" si="8"/>
        <v>19</v>
      </c>
      <c r="G47" s="229"/>
      <c r="H47" s="63"/>
      <c r="I47" s="230"/>
      <c r="J47" s="43">
        <v>19</v>
      </c>
      <c r="K47" s="231"/>
      <c r="L47" s="43"/>
      <c r="M47" s="43"/>
      <c r="N47" s="43"/>
      <c r="O47" s="64"/>
    </row>
    <row r="48" spans="1:15" ht="26.1" customHeight="1" x14ac:dyDescent="0.25">
      <c r="B48" s="206" t="s">
        <v>36</v>
      </c>
      <c r="C48" s="248" t="s">
        <v>37</v>
      </c>
      <c r="D48" s="96">
        <v>1</v>
      </c>
      <c r="E48" s="10" t="s">
        <v>85</v>
      </c>
      <c r="F48" s="87">
        <f t="shared" ref="F48:F50" si="9">H48+J48</f>
        <v>0</v>
      </c>
      <c r="G48" s="212">
        <f>SUM(F48:F50)</f>
        <v>31</v>
      </c>
      <c r="H48" s="50"/>
      <c r="I48" s="215">
        <f>SUM(H48:H50)</f>
        <v>0</v>
      </c>
      <c r="J48" s="10"/>
      <c r="K48" s="218">
        <f>SUM(J48:J50)</f>
        <v>31</v>
      </c>
      <c r="L48" s="10"/>
      <c r="M48" s="10"/>
      <c r="N48" s="10"/>
      <c r="O48" s="11"/>
    </row>
    <row r="49" spans="2:15" ht="26.1" customHeight="1" x14ac:dyDescent="0.25">
      <c r="B49" s="207"/>
      <c r="C49" s="249"/>
      <c r="D49" s="97">
        <v>2</v>
      </c>
      <c r="E49" s="12" t="s">
        <v>86</v>
      </c>
      <c r="F49" s="88">
        <f t="shared" si="9"/>
        <v>17</v>
      </c>
      <c r="G49" s="213"/>
      <c r="H49" s="48"/>
      <c r="I49" s="216"/>
      <c r="J49" s="12">
        <v>17</v>
      </c>
      <c r="K49" s="219"/>
      <c r="L49" s="12"/>
      <c r="M49" s="12"/>
      <c r="N49" s="12"/>
      <c r="O49" s="13"/>
    </row>
    <row r="50" spans="2:15" ht="26.1" customHeight="1" thickBot="1" x14ac:dyDescent="0.3">
      <c r="B50" s="208"/>
      <c r="C50" s="250"/>
      <c r="D50" s="98">
        <v>4</v>
      </c>
      <c r="E50" s="14" t="s">
        <v>87</v>
      </c>
      <c r="F50" s="89">
        <f t="shared" si="9"/>
        <v>14</v>
      </c>
      <c r="G50" s="214"/>
      <c r="H50" s="51"/>
      <c r="I50" s="217"/>
      <c r="J50" s="14">
        <v>14</v>
      </c>
      <c r="K50" s="220"/>
      <c r="L50" s="14"/>
      <c r="M50" s="14"/>
      <c r="N50" s="14"/>
      <c r="O50" s="15"/>
    </row>
    <row r="51" spans="2:15" ht="12.95" customHeight="1" thickBot="1" x14ac:dyDescent="0.25">
      <c r="C51" s="35"/>
    </row>
    <row r="52" spans="2:15" ht="36.950000000000003" customHeight="1" thickBot="1" x14ac:dyDescent="0.25">
      <c r="B52" s="221" t="s">
        <v>54</v>
      </c>
      <c r="C52" s="222"/>
      <c r="D52" s="223"/>
      <c r="E52" s="84">
        <f>SUM(E53:E54)</f>
        <v>13</v>
      </c>
      <c r="F52" s="261">
        <f>F53</f>
        <v>304</v>
      </c>
      <c r="G52" s="261"/>
      <c r="H52" s="261">
        <f t="shared" ref="H52" si="10">H53</f>
        <v>304</v>
      </c>
      <c r="I52" s="261"/>
      <c r="J52" s="261">
        <f t="shared" ref="J52" si="11">J53</f>
        <v>0</v>
      </c>
      <c r="K52" s="261"/>
      <c r="L52" s="92">
        <f>L53</f>
        <v>3</v>
      </c>
      <c r="M52" s="92">
        <f t="shared" ref="M52:O52" si="12">M53</f>
        <v>35</v>
      </c>
      <c r="N52" s="92">
        <f t="shared" si="12"/>
        <v>1</v>
      </c>
      <c r="O52" s="92">
        <f t="shared" si="12"/>
        <v>1</v>
      </c>
    </row>
    <row r="53" spans="2:15" ht="27" customHeight="1" x14ac:dyDescent="0.2">
      <c r="B53" s="262" t="s">
        <v>13</v>
      </c>
      <c r="C53" s="197" t="s">
        <v>139</v>
      </c>
      <c r="D53" s="197"/>
      <c r="E53" s="8">
        <v>13</v>
      </c>
      <c r="F53" s="227">
        <f>SUM(G56:G67,G70)</f>
        <v>304</v>
      </c>
      <c r="G53" s="227"/>
      <c r="H53" s="227">
        <f>SUM(I56:I67,I70)</f>
        <v>304</v>
      </c>
      <c r="I53" s="227"/>
      <c r="J53" s="227">
        <f t="shared" ref="J53" si="13">SUM(K56:K67,K70)</f>
        <v>0</v>
      </c>
      <c r="K53" s="227"/>
      <c r="L53" s="8">
        <f>SUM(L56:L67,L70)</f>
        <v>3</v>
      </c>
      <c r="M53" s="8">
        <f t="shared" ref="M53:O53" si="14">SUM(M56:M67,M70)</f>
        <v>35</v>
      </c>
      <c r="N53" s="8">
        <f t="shared" si="14"/>
        <v>1</v>
      </c>
      <c r="O53" s="8">
        <f t="shared" si="14"/>
        <v>1</v>
      </c>
    </row>
    <row r="54" spans="2:15" ht="27" customHeight="1" thickBot="1" x14ac:dyDescent="0.25">
      <c r="B54" s="263"/>
      <c r="C54" s="264" t="s">
        <v>14</v>
      </c>
      <c r="D54" s="264"/>
      <c r="E54" s="70"/>
      <c r="F54" s="251"/>
      <c r="G54" s="251"/>
      <c r="H54" s="251"/>
      <c r="I54" s="251"/>
      <c r="J54" s="251"/>
      <c r="K54" s="251"/>
      <c r="L54" s="70"/>
      <c r="M54" s="70"/>
      <c r="N54" s="70"/>
      <c r="O54" s="71"/>
    </row>
    <row r="55" spans="2:15" ht="8.1" customHeight="1" thickBot="1" x14ac:dyDescent="0.25"/>
    <row r="56" spans="2:15" ht="26.25" customHeight="1" x14ac:dyDescent="0.35">
      <c r="B56" s="232" t="s">
        <v>39</v>
      </c>
      <c r="C56" s="235" t="s">
        <v>40</v>
      </c>
      <c r="D56" s="101">
        <v>1</v>
      </c>
      <c r="E56" s="10" t="s">
        <v>94</v>
      </c>
      <c r="F56" s="87">
        <f t="shared" ref="F56:F67" si="15">H56+J56</f>
        <v>25</v>
      </c>
      <c r="G56" s="252">
        <f>SUM(F56:F58)</f>
        <v>71</v>
      </c>
      <c r="H56" s="10">
        <v>25</v>
      </c>
      <c r="I56" s="255">
        <f>SUM(H56:H58)</f>
        <v>71</v>
      </c>
      <c r="J56" s="10"/>
      <c r="K56" s="258">
        <f>SUM(J56:J58)</f>
        <v>0</v>
      </c>
      <c r="L56" s="10"/>
      <c r="M56" s="10">
        <v>3</v>
      </c>
      <c r="N56" s="10"/>
      <c r="O56" s="32"/>
    </row>
    <row r="57" spans="2:15" ht="26.25" customHeight="1" x14ac:dyDescent="0.35">
      <c r="B57" s="233"/>
      <c r="C57" s="236"/>
      <c r="D57" s="102">
        <v>2</v>
      </c>
      <c r="E57" s="12" t="s">
        <v>95</v>
      </c>
      <c r="F57" s="88">
        <f t="shared" si="15"/>
        <v>21</v>
      </c>
      <c r="G57" s="253"/>
      <c r="H57" s="12">
        <v>21</v>
      </c>
      <c r="I57" s="256"/>
      <c r="J57" s="12"/>
      <c r="K57" s="259"/>
      <c r="L57" s="12">
        <v>1</v>
      </c>
      <c r="M57" s="12">
        <v>4</v>
      </c>
      <c r="N57" s="12"/>
      <c r="O57" s="33"/>
    </row>
    <row r="58" spans="2:15" ht="26.25" customHeight="1" thickBot="1" x14ac:dyDescent="0.3">
      <c r="B58" s="234"/>
      <c r="C58" s="237"/>
      <c r="D58" s="119">
        <v>3</v>
      </c>
      <c r="E58" s="14" t="s">
        <v>96</v>
      </c>
      <c r="F58" s="89">
        <f t="shared" si="15"/>
        <v>25</v>
      </c>
      <c r="G58" s="254"/>
      <c r="H58" s="14">
        <v>25</v>
      </c>
      <c r="I58" s="257"/>
      <c r="J58" s="14"/>
      <c r="K58" s="260"/>
      <c r="L58" s="14"/>
      <c r="M58" s="14">
        <v>5</v>
      </c>
      <c r="N58" s="14"/>
      <c r="O58" s="26"/>
    </row>
    <row r="59" spans="2:15" ht="26.25" customHeight="1" x14ac:dyDescent="0.35">
      <c r="B59" s="206" t="s">
        <v>41</v>
      </c>
      <c r="C59" s="209" t="s">
        <v>42</v>
      </c>
      <c r="D59" s="120">
        <v>1</v>
      </c>
      <c r="E59" s="105" t="s">
        <v>97</v>
      </c>
      <c r="F59" s="99">
        <f t="shared" si="15"/>
        <v>25</v>
      </c>
      <c r="G59" s="238">
        <f>SUM(F59:F61)</f>
        <v>73</v>
      </c>
      <c r="H59" s="105">
        <v>25</v>
      </c>
      <c r="I59" s="239">
        <f>SUM(H59:H61)</f>
        <v>73</v>
      </c>
      <c r="J59" s="105"/>
      <c r="K59" s="240">
        <f>SUM(J59:J61)</f>
        <v>0</v>
      </c>
      <c r="L59" s="105"/>
      <c r="M59" s="105">
        <v>2</v>
      </c>
      <c r="N59" s="105"/>
      <c r="O59" s="107">
        <v>1</v>
      </c>
    </row>
    <row r="60" spans="2:15" ht="26.25" customHeight="1" x14ac:dyDescent="0.35">
      <c r="B60" s="207"/>
      <c r="C60" s="210"/>
      <c r="D60" s="102">
        <v>2</v>
      </c>
      <c r="E60" s="12" t="s">
        <v>98</v>
      </c>
      <c r="F60" s="88">
        <f t="shared" si="15"/>
        <v>25</v>
      </c>
      <c r="G60" s="213"/>
      <c r="H60" s="12">
        <v>25</v>
      </c>
      <c r="I60" s="216"/>
      <c r="J60" s="12"/>
      <c r="K60" s="219"/>
      <c r="L60" s="12"/>
      <c r="M60" s="12">
        <v>3</v>
      </c>
      <c r="N60" s="12"/>
      <c r="O60" s="33"/>
    </row>
    <row r="61" spans="2:15" ht="26.25" customHeight="1" thickBot="1" x14ac:dyDescent="0.4">
      <c r="B61" s="208"/>
      <c r="C61" s="211"/>
      <c r="D61" s="103">
        <v>3</v>
      </c>
      <c r="E61" s="43" t="s">
        <v>99</v>
      </c>
      <c r="F61" s="91">
        <f t="shared" si="15"/>
        <v>23</v>
      </c>
      <c r="G61" s="229"/>
      <c r="H61" s="43">
        <v>23</v>
      </c>
      <c r="I61" s="230"/>
      <c r="J61" s="43"/>
      <c r="K61" s="231"/>
      <c r="L61" s="43"/>
      <c r="M61" s="43">
        <v>4</v>
      </c>
      <c r="N61" s="43"/>
      <c r="O61" s="108"/>
    </row>
    <row r="62" spans="2:15" ht="26.25" customHeight="1" x14ac:dyDescent="0.35">
      <c r="B62" s="232" t="s">
        <v>43</v>
      </c>
      <c r="C62" s="235" t="s">
        <v>44</v>
      </c>
      <c r="D62" s="101">
        <v>1</v>
      </c>
      <c r="E62" s="10" t="s">
        <v>100</v>
      </c>
      <c r="F62" s="87">
        <f t="shared" si="15"/>
        <v>25</v>
      </c>
      <c r="G62" s="252">
        <f>SUM(F62:F64)</f>
        <v>73</v>
      </c>
      <c r="H62" s="10">
        <v>25</v>
      </c>
      <c r="I62" s="255">
        <f>SUM(H62:H64)</f>
        <v>73</v>
      </c>
      <c r="J62" s="10"/>
      <c r="K62" s="258">
        <f>SUM(J62:J64)</f>
        <v>0</v>
      </c>
      <c r="L62" s="10"/>
      <c r="M62" s="10"/>
      <c r="N62" s="10"/>
      <c r="O62" s="32"/>
    </row>
    <row r="63" spans="2:15" ht="26.25" customHeight="1" x14ac:dyDescent="0.35">
      <c r="B63" s="233"/>
      <c r="C63" s="236"/>
      <c r="D63" s="102">
        <v>2</v>
      </c>
      <c r="E63" s="12" t="s">
        <v>101</v>
      </c>
      <c r="F63" s="88">
        <f t="shared" si="15"/>
        <v>24</v>
      </c>
      <c r="G63" s="253"/>
      <c r="H63" s="12">
        <v>24</v>
      </c>
      <c r="I63" s="256"/>
      <c r="J63" s="12"/>
      <c r="K63" s="259"/>
      <c r="L63" s="12"/>
      <c r="M63" s="12"/>
      <c r="N63" s="12">
        <v>1</v>
      </c>
      <c r="O63" s="33"/>
    </row>
    <row r="64" spans="2:15" ht="26.25" customHeight="1" thickBot="1" x14ac:dyDescent="0.4">
      <c r="B64" s="234"/>
      <c r="C64" s="237"/>
      <c r="D64" s="119">
        <v>3</v>
      </c>
      <c r="E64" s="14" t="s">
        <v>102</v>
      </c>
      <c r="F64" s="89">
        <f t="shared" si="15"/>
        <v>24</v>
      </c>
      <c r="G64" s="254"/>
      <c r="H64" s="14">
        <v>24</v>
      </c>
      <c r="I64" s="257"/>
      <c r="J64" s="14"/>
      <c r="K64" s="260"/>
      <c r="L64" s="14">
        <v>1</v>
      </c>
      <c r="M64" s="14">
        <v>6</v>
      </c>
      <c r="N64" s="14"/>
      <c r="O64" s="34"/>
    </row>
    <row r="65" spans="2:15" ht="26.25" customHeight="1" x14ac:dyDescent="0.35">
      <c r="B65" s="206" t="s">
        <v>45</v>
      </c>
      <c r="C65" s="209" t="s">
        <v>46</v>
      </c>
      <c r="D65" s="120">
        <v>1</v>
      </c>
      <c r="E65" s="105" t="s">
        <v>103</v>
      </c>
      <c r="F65" s="99">
        <f t="shared" si="15"/>
        <v>25</v>
      </c>
      <c r="G65" s="238">
        <f>SUM(F65:F67)</f>
        <v>74</v>
      </c>
      <c r="H65" s="105">
        <v>25</v>
      </c>
      <c r="I65" s="239">
        <f>SUM(H65:H67)</f>
        <v>74</v>
      </c>
      <c r="J65" s="105"/>
      <c r="K65" s="240">
        <f>SUM(J65:J67)</f>
        <v>0</v>
      </c>
      <c r="L65" s="105"/>
      <c r="M65" s="105"/>
      <c r="N65" s="105"/>
      <c r="O65" s="107"/>
    </row>
    <row r="66" spans="2:15" ht="26.25" customHeight="1" x14ac:dyDescent="0.35">
      <c r="B66" s="207"/>
      <c r="C66" s="210"/>
      <c r="D66" s="102">
        <v>2</v>
      </c>
      <c r="E66" s="12" t="s">
        <v>104</v>
      </c>
      <c r="F66" s="88">
        <f t="shared" si="15"/>
        <v>25</v>
      </c>
      <c r="G66" s="213"/>
      <c r="H66" s="12">
        <v>25</v>
      </c>
      <c r="I66" s="216"/>
      <c r="J66" s="12"/>
      <c r="K66" s="219"/>
      <c r="L66" s="12"/>
      <c r="M66" s="12">
        <v>2</v>
      </c>
      <c r="N66" s="12"/>
      <c r="O66" s="33"/>
    </row>
    <row r="67" spans="2:15" ht="26.25" customHeight="1" thickBot="1" x14ac:dyDescent="0.4">
      <c r="B67" s="208"/>
      <c r="C67" s="211"/>
      <c r="D67" s="119">
        <v>3</v>
      </c>
      <c r="E67" s="14" t="s">
        <v>105</v>
      </c>
      <c r="F67" s="89">
        <f t="shared" si="15"/>
        <v>24</v>
      </c>
      <c r="G67" s="214"/>
      <c r="H67" s="14">
        <v>24</v>
      </c>
      <c r="I67" s="217"/>
      <c r="J67" s="14"/>
      <c r="K67" s="220"/>
      <c r="L67" s="14">
        <v>1</v>
      </c>
      <c r="M67" s="14">
        <v>4</v>
      </c>
      <c r="N67" s="14"/>
      <c r="O67" s="34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</row>
    <row r="69" spans="2:15" ht="26.1" customHeight="1" thickBot="1" x14ac:dyDescent="0.25">
      <c r="B69" s="265" t="s">
        <v>47</v>
      </c>
      <c r="C69" s="265"/>
      <c r="D69" s="62"/>
      <c r="E69" s="62"/>
      <c r="F69" s="266"/>
      <c r="G69" s="266"/>
      <c r="H69" s="266"/>
      <c r="I69" s="266"/>
      <c r="J69" s="266"/>
      <c r="K69" s="266"/>
      <c r="L69" s="62"/>
      <c r="M69" s="62"/>
      <c r="N69" s="62"/>
      <c r="O69" s="62"/>
    </row>
    <row r="70" spans="2:15" ht="26.1" customHeight="1" thickBot="1" x14ac:dyDescent="0.4">
      <c r="B70" s="67" t="s">
        <v>48</v>
      </c>
      <c r="C70" s="20" t="s">
        <v>49</v>
      </c>
      <c r="D70" s="79">
        <v>1</v>
      </c>
      <c r="E70" s="52" t="s">
        <v>106</v>
      </c>
      <c r="F70" s="53">
        <f>H70+J70</f>
        <v>13</v>
      </c>
      <c r="G70" s="53">
        <f>SUM(F70)</f>
        <v>13</v>
      </c>
      <c r="H70" s="54">
        <v>13</v>
      </c>
      <c r="I70" s="55">
        <f>SUM(H70)</f>
        <v>13</v>
      </c>
      <c r="J70" s="56"/>
      <c r="K70" s="57">
        <f>SUM(J70)</f>
        <v>0</v>
      </c>
      <c r="L70" s="54"/>
      <c r="M70" s="54">
        <v>2</v>
      </c>
      <c r="N70" s="54"/>
      <c r="O70" s="58"/>
    </row>
    <row r="71" spans="2:15" ht="15" customHeight="1" thickBot="1" x14ac:dyDescent="0.25"/>
    <row r="72" spans="2:15" ht="36.950000000000003" customHeight="1" thickBot="1" x14ac:dyDescent="0.25">
      <c r="B72" s="270" t="s">
        <v>51</v>
      </c>
      <c r="C72" s="271"/>
      <c r="D72" s="272"/>
      <c r="E72" s="82">
        <f>SUM(E73:E74)</f>
        <v>33</v>
      </c>
      <c r="F72" s="273">
        <f>SUM(F73:G74)</f>
        <v>679</v>
      </c>
      <c r="G72" s="274"/>
      <c r="H72" s="273">
        <f t="shared" ref="H72" si="16">SUM(H73:I74)</f>
        <v>527</v>
      </c>
      <c r="I72" s="274"/>
      <c r="J72" s="273">
        <f t="shared" ref="J72" si="17">SUM(J73:K74)</f>
        <v>152</v>
      </c>
      <c r="K72" s="274"/>
      <c r="L72" s="83">
        <f>SUM(L73:L74)</f>
        <v>13</v>
      </c>
      <c r="M72" s="83">
        <f t="shared" ref="M72:O72" si="18">SUM(M73:M74)</f>
        <v>29</v>
      </c>
      <c r="N72" s="83">
        <f t="shared" si="18"/>
        <v>6</v>
      </c>
      <c r="O72" s="83">
        <f t="shared" si="18"/>
        <v>0</v>
      </c>
    </row>
    <row r="73" spans="2:15" ht="27" customHeight="1" x14ac:dyDescent="0.2">
      <c r="B73" s="262" t="s">
        <v>13</v>
      </c>
      <c r="C73" s="197" t="s">
        <v>137</v>
      </c>
      <c r="D73" s="197"/>
      <c r="E73" s="8">
        <v>31</v>
      </c>
      <c r="F73" s="227">
        <f>SUM(G76:G106)</f>
        <v>659</v>
      </c>
      <c r="G73" s="227"/>
      <c r="H73" s="227">
        <f>SUM(I76:I106)</f>
        <v>527</v>
      </c>
      <c r="I73" s="227"/>
      <c r="J73" s="227">
        <f>SUM(K76:K106)</f>
        <v>132</v>
      </c>
      <c r="K73" s="227"/>
      <c r="L73" s="8">
        <f>SUM(L76:L106)</f>
        <v>13</v>
      </c>
      <c r="M73" s="8">
        <f t="shared" ref="M73:O73" si="19">SUM(M76:M106)</f>
        <v>29</v>
      </c>
      <c r="N73" s="8">
        <f t="shared" si="19"/>
        <v>6</v>
      </c>
      <c r="O73" s="8">
        <f t="shared" si="19"/>
        <v>0</v>
      </c>
    </row>
    <row r="74" spans="2:15" ht="27" customHeight="1" thickBot="1" x14ac:dyDescent="0.25">
      <c r="B74" s="263"/>
      <c r="C74" s="228" t="s">
        <v>138</v>
      </c>
      <c r="D74" s="228"/>
      <c r="E74" s="9">
        <v>2</v>
      </c>
      <c r="F74" s="205">
        <f>SUM(G109)</f>
        <v>20</v>
      </c>
      <c r="G74" s="205"/>
      <c r="H74" s="205">
        <f>SUM(H109:H110)</f>
        <v>0</v>
      </c>
      <c r="I74" s="205"/>
      <c r="J74" s="205">
        <f>SUM(K109)</f>
        <v>20</v>
      </c>
      <c r="K74" s="205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67" t="s">
        <v>30</v>
      </c>
      <c r="C76" s="209" t="s">
        <v>31</v>
      </c>
      <c r="D76" s="96">
        <v>1</v>
      </c>
      <c r="E76" s="10" t="s">
        <v>107</v>
      </c>
      <c r="F76" s="110">
        <f>H76+J76</f>
        <v>24</v>
      </c>
      <c r="G76" s="212">
        <f>SUM(F76:F79)</f>
        <v>91</v>
      </c>
      <c r="H76" s="10">
        <v>24</v>
      </c>
      <c r="I76" s="215">
        <f>SUM(H76:H79)</f>
        <v>80</v>
      </c>
      <c r="J76" s="10"/>
      <c r="K76" s="218">
        <f>SUM(J76:J79)</f>
        <v>11</v>
      </c>
      <c r="L76" s="10"/>
      <c r="M76" s="10"/>
      <c r="N76" s="10">
        <v>1</v>
      </c>
      <c r="O76" s="24"/>
    </row>
    <row r="77" spans="2:15" ht="26.1" customHeight="1" x14ac:dyDescent="0.25">
      <c r="B77" s="268"/>
      <c r="C77" s="210"/>
      <c r="D77" s="97">
        <v>2</v>
      </c>
      <c r="E77" s="12" t="s">
        <v>108</v>
      </c>
      <c r="F77" s="112">
        <f>H77+J77</f>
        <v>21</v>
      </c>
      <c r="G77" s="213"/>
      <c r="H77" s="12">
        <v>18</v>
      </c>
      <c r="I77" s="216"/>
      <c r="J77" s="12">
        <v>3</v>
      </c>
      <c r="K77" s="219"/>
      <c r="L77" s="12"/>
      <c r="M77" s="12"/>
      <c r="N77" s="12"/>
      <c r="O77" s="25"/>
    </row>
    <row r="78" spans="2:15" ht="26.1" customHeight="1" x14ac:dyDescent="0.25">
      <c r="B78" s="268"/>
      <c r="C78" s="210"/>
      <c r="D78" s="97">
        <v>3</v>
      </c>
      <c r="E78" s="12" t="s">
        <v>109</v>
      </c>
      <c r="F78" s="112">
        <f>H78+J78</f>
        <v>22</v>
      </c>
      <c r="G78" s="213"/>
      <c r="H78" s="12">
        <v>19</v>
      </c>
      <c r="I78" s="216"/>
      <c r="J78" s="12">
        <v>3</v>
      </c>
      <c r="K78" s="219"/>
      <c r="L78" s="12"/>
      <c r="M78" s="12"/>
      <c r="N78" s="12"/>
      <c r="O78" s="25"/>
    </row>
    <row r="79" spans="2:15" ht="26.1" customHeight="1" thickBot="1" x14ac:dyDescent="0.3">
      <c r="B79" s="269"/>
      <c r="C79" s="211"/>
      <c r="D79" s="122">
        <v>4</v>
      </c>
      <c r="E79" s="43" t="s">
        <v>110</v>
      </c>
      <c r="F79" s="113">
        <f>H79+J79</f>
        <v>24</v>
      </c>
      <c r="G79" s="229"/>
      <c r="H79" s="43">
        <v>19</v>
      </c>
      <c r="I79" s="230"/>
      <c r="J79" s="43">
        <v>5</v>
      </c>
      <c r="K79" s="231"/>
      <c r="L79" s="43"/>
      <c r="M79" s="43">
        <v>1</v>
      </c>
      <c r="N79" s="43"/>
      <c r="O79" s="104"/>
    </row>
    <row r="80" spans="2:15" ht="30.75" customHeight="1" x14ac:dyDescent="0.25">
      <c r="B80" s="267" t="s">
        <v>32</v>
      </c>
      <c r="C80" s="276" t="s">
        <v>33</v>
      </c>
      <c r="D80" s="96">
        <v>1</v>
      </c>
      <c r="E80" s="10" t="s">
        <v>111</v>
      </c>
      <c r="F80" s="110">
        <f t="shared" ref="F80:F106" si="20">H80+J80</f>
        <v>11</v>
      </c>
      <c r="G80" s="212">
        <f>SUM(F80:F87)</f>
        <v>177</v>
      </c>
      <c r="H80" s="10">
        <v>11</v>
      </c>
      <c r="I80" s="215">
        <f>SUM(H80:H87)</f>
        <v>71</v>
      </c>
      <c r="J80" s="10"/>
      <c r="K80" s="218">
        <f>SUM(J80:J87)</f>
        <v>106</v>
      </c>
      <c r="L80" s="10"/>
      <c r="M80" s="10"/>
      <c r="N80" s="10"/>
      <c r="O80" s="24"/>
    </row>
    <row r="81" spans="2:15" ht="30.75" customHeight="1" x14ac:dyDescent="0.25">
      <c r="B81" s="268"/>
      <c r="C81" s="277"/>
      <c r="D81" s="97">
        <v>1</v>
      </c>
      <c r="E81" s="12" t="s">
        <v>112</v>
      </c>
      <c r="F81" s="112">
        <f t="shared" si="20"/>
        <v>24</v>
      </c>
      <c r="G81" s="213"/>
      <c r="H81" s="12"/>
      <c r="I81" s="216"/>
      <c r="J81" s="12">
        <v>24</v>
      </c>
      <c r="K81" s="219"/>
      <c r="L81" s="12"/>
      <c r="M81" s="12"/>
      <c r="N81" s="12"/>
      <c r="O81" s="25"/>
    </row>
    <row r="82" spans="2:15" ht="26.1" customHeight="1" x14ac:dyDescent="0.25">
      <c r="B82" s="268"/>
      <c r="C82" s="277"/>
      <c r="D82" s="97">
        <v>2</v>
      </c>
      <c r="E82" s="12" t="s">
        <v>113</v>
      </c>
      <c r="F82" s="112">
        <f t="shared" si="20"/>
        <v>25</v>
      </c>
      <c r="G82" s="213"/>
      <c r="H82" s="12">
        <v>20</v>
      </c>
      <c r="I82" s="216"/>
      <c r="J82" s="12">
        <v>5</v>
      </c>
      <c r="K82" s="219"/>
      <c r="L82" s="12"/>
      <c r="M82" s="12"/>
      <c r="N82" s="12"/>
      <c r="O82" s="25"/>
    </row>
    <row r="83" spans="2:15" ht="26.1" customHeight="1" x14ac:dyDescent="0.25">
      <c r="B83" s="268"/>
      <c r="C83" s="277"/>
      <c r="D83" s="97">
        <v>2</v>
      </c>
      <c r="E83" s="12" t="s">
        <v>114</v>
      </c>
      <c r="F83" s="112">
        <f t="shared" si="20"/>
        <v>24</v>
      </c>
      <c r="G83" s="213"/>
      <c r="H83" s="12"/>
      <c r="I83" s="216"/>
      <c r="J83" s="12">
        <v>24</v>
      </c>
      <c r="K83" s="219"/>
      <c r="L83" s="12"/>
      <c r="M83" s="12"/>
      <c r="N83" s="12"/>
      <c r="O83" s="25"/>
    </row>
    <row r="84" spans="2:15" ht="26.1" customHeight="1" x14ac:dyDescent="0.25">
      <c r="B84" s="268"/>
      <c r="C84" s="277"/>
      <c r="D84" s="97">
        <v>3</v>
      </c>
      <c r="E84" s="12" t="s">
        <v>115</v>
      </c>
      <c r="F84" s="112">
        <f t="shared" si="20"/>
        <v>25</v>
      </c>
      <c r="G84" s="213"/>
      <c r="H84" s="12">
        <v>20</v>
      </c>
      <c r="I84" s="216"/>
      <c r="J84" s="12">
        <v>5</v>
      </c>
      <c r="K84" s="219"/>
      <c r="L84" s="12"/>
      <c r="M84" s="12">
        <v>2</v>
      </c>
      <c r="N84" s="12"/>
      <c r="O84" s="25"/>
    </row>
    <row r="85" spans="2:15" ht="26.1" customHeight="1" x14ac:dyDescent="0.25">
      <c r="B85" s="268"/>
      <c r="C85" s="277"/>
      <c r="D85" s="97">
        <v>3</v>
      </c>
      <c r="E85" s="12" t="s">
        <v>116</v>
      </c>
      <c r="F85" s="112">
        <f t="shared" si="20"/>
        <v>23</v>
      </c>
      <c r="G85" s="213"/>
      <c r="H85" s="12"/>
      <c r="I85" s="216"/>
      <c r="J85" s="12">
        <v>23</v>
      </c>
      <c r="K85" s="219"/>
      <c r="L85" s="12"/>
      <c r="M85" s="12"/>
      <c r="N85" s="12"/>
      <c r="O85" s="25"/>
    </row>
    <row r="86" spans="2:15" ht="26.1" customHeight="1" x14ac:dyDescent="0.25">
      <c r="B86" s="275"/>
      <c r="C86" s="278"/>
      <c r="D86" s="97">
        <v>4</v>
      </c>
      <c r="E86" s="12" t="s">
        <v>117</v>
      </c>
      <c r="F86" s="112">
        <f t="shared" ref="F86" si="21">H86+J86</f>
        <v>25</v>
      </c>
      <c r="G86" s="213"/>
      <c r="H86" s="12">
        <v>20</v>
      </c>
      <c r="I86" s="216"/>
      <c r="J86" s="12">
        <v>5</v>
      </c>
      <c r="K86" s="219"/>
      <c r="L86" s="12"/>
      <c r="M86" s="12">
        <v>1</v>
      </c>
      <c r="N86" s="12"/>
      <c r="O86" s="25"/>
    </row>
    <row r="87" spans="2:15" ht="26.1" customHeight="1" thickBot="1" x14ac:dyDescent="0.3">
      <c r="B87" s="269"/>
      <c r="C87" s="279"/>
      <c r="D87" s="98">
        <v>4</v>
      </c>
      <c r="E87" s="14" t="s">
        <v>117</v>
      </c>
      <c r="F87" s="111">
        <f t="shared" si="20"/>
        <v>20</v>
      </c>
      <c r="G87" s="214"/>
      <c r="H87" s="14"/>
      <c r="I87" s="217"/>
      <c r="J87" s="14">
        <v>20</v>
      </c>
      <c r="K87" s="220"/>
      <c r="L87" s="14"/>
      <c r="M87" s="14"/>
      <c r="N87" s="14"/>
      <c r="O87" s="26"/>
    </row>
    <row r="88" spans="2:15" ht="26.1" customHeight="1" x14ac:dyDescent="0.25">
      <c r="B88" s="267" t="s">
        <v>34</v>
      </c>
      <c r="C88" s="209" t="s">
        <v>35</v>
      </c>
      <c r="D88" s="123">
        <v>1</v>
      </c>
      <c r="E88" s="105" t="s">
        <v>118</v>
      </c>
      <c r="F88" s="117">
        <f t="shared" si="20"/>
        <v>20</v>
      </c>
      <c r="G88" s="238">
        <f>SUM(F88:F91)</f>
        <v>70</v>
      </c>
      <c r="H88" s="105">
        <v>20</v>
      </c>
      <c r="I88" s="239">
        <f>SUM(H88:H91)</f>
        <v>69</v>
      </c>
      <c r="J88" s="105"/>
      <c r="K88" s="240">
        <f>SUM(J88:J91)</f>
        <v>1</v>
      </c>
      <c r="L88" s="105">
        <v>2</v>
      </c>
      <c r="M88" s="105">
        <v>2</v>
      </c>
      <c r="N88" s="105">
        <v>1</v>
      </c>
      <c r="O88" s="109"/>
    </row>
    <row r="89" spans="2:15" ht="26.1" customHeight="1" x14ac:dyDescent="0.25">
      <c r="B89" s="268"/>
      <c r="C89" s="210"/>
      <c r="D89" s="97">
        <v>2</v>
      </c>
      <c r="E89" s="12" t="s">
        <v>119</v>
      </c>
      <c r="F89" s="112">
        <f t="shared" si="20"/>
        <v>17</v>
      </c>
      <c r="G89" s="213"/>
      <c r="H89" s="12">
        <v>17</v>
      </c>
      <c r="I89" s="216"/>
      <c r="J89" s="12"/>
      <c r="K89" s="219"/>
      <c r="L89" s="12">
        <v>2</v>
      </c>
      <c r="M89" s="12">
        <v>1</v>
      </c>
      <c r="N89" s="12"/>
      <c r="O89" s="25"/>
    </row>
    <row r="90" spans="2:15" ht="26.1" customHeight="1" x14ac:dyDescent="0.2">
      <c r="B90" s="268"/>
      <c r="C90" s="210"/>
      <c r="D90" s="97">
        <v>3</v>
      </c>
      <c r="E90" s="12" t="s">
        <v>120</v>
      </c>
      <c r="F90" s="112">
        <f t="shared" si="20"/>
        <v>14</v>
      </c>
      <c r="G90" s="213"/>
      <c r="H90" s="12">
        <v>14</v>
      </c>
      <c r="I90" s="216"/>
      <c r="J90" s="12"/>
      <c r="K90" s="219"/>
      <c r="L90" s="12">
        <v>1</v>
      </c>
      <c r="M90" s="12">
        <v>2</v>
      </c>
      <c r="N90" s="12"/>
      <c r="O90" s="28"/>
    </row>
    <row r="91" spans="2:15" ht="26.1" customHeight="1" thickBot="1" x14ac:dyDescent="0.25">
      <c r="B91" s="269"/>
      <c r="C91" s="211"/>
      <c r="D91" s="98">
        <v>4</v>
      </c>
      <c r="E91" s="14" t="s">
        <v>121</v>
      </c>
      <c r="F91" s="111">
        <f t="shared" si="20"/>
        <v>19</v>
      </c>
      <c r="G91" s="214"/>
      <c r="H91" s="14">
        <v>18</v>
      </c>
      <c r="I91" s="217"/>
      <c r="J91" s="14">
        <v>1</v>
      </c>
      <c r="K91" s="220"/>
      <c r="L91" s="14"/>
      <c r="M91" s="14">
        <v>2</v>
      </c>
      <c r="N91" s="14"/>
      <c r="O91" s="29"/>
    </row>
    <row r="92" spans="2:15" ht="26.1" customHeight="1" x14ac:dyDescent="0.25">
      <c r="B92" s="267" t="s">
        <v>15</v>
      </c>
      <c r="C92" s="209" t="s">
        <v>16</v>
      </c>
      <c r="D92" s="96">
        <v>1</v>
      </c>
      <c r="E92" s="10" t="s">
        <v>122</v>
      </c>
      <c r="F92" s="110">
        <f t="shared" si="20"/>
        <v>25</v>
      </c>
      <c r="G92" s="212">
        <f>SUM(F92:F94)</f>
        <v>65</v>
      </c>
      <c r="H92" s="10">
        <v>25</v>
      </c>
      <c r="I92" s="215">
        <f>SUM(H92:H94)</f>
        <v>65</v>
      </c>
      <c r="J92" s="10"/>
      <c r="K92" s="218">
        <f>SUM(J92:J94)</f>
        <v>0</v>
      </c>
      <c r="L92" s="10"/>
      <c r="M92" s="10"/>
      <c r="N92" s="10"/>
      <c r="O92" s="24"/>
    </row>
    <row r="93" spans="2:15" ht="26.1" customHeight="1" x14ac:dyDescent="0.25">
      <c r="B93" s="268"/>
      <c r="C93" s="210"/>
      <c r="D93" s="97">
        <v>2</v>
      </c>
      <c r="E93" s="12" t="s">
        <v>123</v>
      </c>
      <c r="F93" s="112">
        <f t="shared" si="20"/>
        <v>20</v>
      </c>
      <c r="G93" s="213"/>
      <c r="H93" s="12">
        <v>20</v>
      </c>
      <c r="I93" s="216"/>
      <c r="J93" s="12"/>
      <c r="K93" s="219"/>
      <c r="L93" s="12"/>
      <c r="M93" s="12"/>
      <c r="N93" s="12"/>
      <c r="O93" s="25"/>
    </row>
    <row r="94" spans="2:15" ht="26.1" customHeight="1" thickBot="1" x14ac:dyDescent="0.3">
      <c r="B94" s="269"/>
      <c r="C94" s="211"/>
      <c r="D94" s="98">
        <v>3</v>
      </c>
      <c r="E94" s="14" t="s">
        <v>124</v>
      </c>
      <c r="F94" s="111">
        <f t="shared" si="20"/>
        <v>20</v>
      </c>
      <c r="G94" s="214"/>
      <c r="H94" s="14">
        <v>20</v>
      </c>
      <c r="I94" s="217"/>
      <c r="J94" s="14"/>
      <c r="K94" s="220"/>
      <c r="L94" s="14"/>
      <c r="M94" s="14"/>
      <c r="N94" s="14"/>
      <c r="O94" s="26"/>
    </row>
    <row r="95" spans="2:15" ht="26.1" customHeight="1" x14ac:dyDescent="0.25">
      <c r="B95" s="267" t="s">
        <v>21</v>
      </c>
      <c r="C95" s="276" t="s">
        <v>22</v>
      </c>
      <c r="D95" s="96">
        <v>1</v>
      </c>
      <c r="E95" s="10" t="s">
        <v>125</v>
      </c>
      <c r="F95" s="110">
        <f t="shared" si="20"/>
        <v>25</v>
      </c>
      <c r="G95" s="212">
        <f>SUM(F95:F98)</f>
        <v>86</v>
      </c>
      <c r="H95" s="10">
        <v>25</v>
      </c>
      <c r="I95" s="215">
        <f>SUM(H95:H98)</f>
        <v>82</v>
      </c>
      <c r="J95" s="10"/>
      <c r="K95" s="218">
        <f>SUM(J95:J98)</f>
        <v>4</v>
      </c>
      <c r="L95" s="10"/>
      <c r="M95" s="10"/>
      <c r="N95" s="10"/>
      <c r="O95" s="24"/>
    </row>
    <row r="96" spans="2:15" ht="26.1" customHeight="1" x14ac:dyDescent="0.25">
      <c r="B96" s="268"/>
      <c r="C96" s="277"/>
      <c r="D96" s="97">
        <v>2</v>
      </c>
      <c r="E96" s="12" t="s">
        <v>126</v>
      </c>
      <c r="F96" s="112">
        <f t="shared" si="20"/>
        <v>21</v>
      </c>
      <c r="G96" s="213"/>
      <c r="H96" s="12">
        <v>20</v>
      </c>
      <c r="I96" s="216"/>
      <c r="J96" s="12">
        <v>1</v>
      </c>
      <c r="K96" s="219"/>
      <c r="L96" s="12">
        <v>1</v>
      </c>
      <c r="M96" s="12">
        <v>2</v>
      </c>
      <c r="N96" s="12">
        <v>2</v>
      </c>
      <c r="O96" s="25"/>
    </row>
    <row r="97" spans="2:15" ht="26.1" customHeight="1" x14ac:dyDescent="0.25">
      <c r="B97" s="268"/>
      <c r="C97" s="277"/>
      <c r="D97" s="97">
        <v>3</v>
      </c>
      <c r="E97" s="12" t="s">
        <v>127</v>
      </c>
      <c r="F97" s="112">
        <f t="shared" si="20"/>
        <v>20</v>
      </c>
      <c r="G97" s="213"/>
      <c r="H97" s="12">
        <v>20</v>
      </c>
      <c r="I97" s="216"/>
      <c r="J97" s="12"/>
      <c r="K97" s="219"/>
      <c r="L97" s="12">
        <v>1</v>
      </c>
      <c r="M97" s="12"/>
      <c r="N97" s="12"/>
      <c r="O97" s="25"/>
    </row>
    <row r="98" spans="2:15" ht="26.1" customHeight="1" thickBot="1" x14ac:dyDescent="0.3">
      <c r="B98" s="269"/>
      <c r="C98" s="279"/>
      <c r="D98" s="98">
        <v>4</v>
      </c>
      <c r="E98" s="14" t="s">
        <v>53</v>
      </c>
      <c r="F98" s="111">
        <f t="shared" si="20"/>
        <v>20</v>
      </c>
      <c r="G98" s="214"/>
      <c r="H98" s="14">
        <v>17</v>
      </c>
      <c r="I98" s="217"/>
      <c r="J98" s="14">
        <v>3</v>
      </c>
      <c r="K98" s="220"/>
      <c r="L98" s="14"/>
      <c r="M98" s="14">
        <v>1</v>
      </c>
      <c r="N98" s="14"/>
      <c r="O98" s="26"/>
    </row>
    <row r="99" spans="2:15" ht="26.1" customHeight="1" x14ac:dyDescent="0.2">
      <c r="B99" s="267" t="s">
        <v>23</v>
      </c>
      <c r="C99" s="209" t="s">
        <v>24</v>
      </c>
      <c r="D99" s="96">
        <v>1</v>
      </c>
      <c r="E99" s="10" t="s">
        <v>128</v>
      </c>
      <c r="F99" s="110">
        <f t="shared" si="20"/>
        <v>20</v>
      </c>
      <c r="G99" s="212">
        <f>SUM(F99:F102)</f>
        <v>76</v>
      </c>
      <c r="H99" s="10">
        <v>20</v>
      </c>
      <c r="I99" s="215">
        <f>SUM(H99:H102)</f>
        <v>76</v>
      </c>
      <c r="J99" s="10"/>
      <c r="K99" s="218">
        <f>SUM(J99:J102)</f>
        <v>0</v>
      </c>
      <c r="L99" s="10">
        <v>2</v>
      </c>
      <c r="M99" s="10"/>
      <c r="N99" s="10">
        <v>1</v>
      </c>
      <c r="O99" s="27"/>
    </row>
    <row r="100" spans="2:15" ht="26.1" customHeight="1" x14ac:dyDescent="0.2">
      <c r="B100" s="268"/>
      <c r="C100" s="210"/>
      <c r="D100" s="97">
        <v>2</v>
      </c>
      <c r="E100" s="12" t="s">
        <v>129</v>
      </c>
      <c r="F100" s="112">
        <f t="shared" si="20"/>
        <v>20</v>
      </c>
      <c r="G100" s="213"/>
      <c r="H100" s="12">
        <v>20</v>
      </c>
      <c r="I100" s="216"/>
      <c r="J100" s="12"/>
      <c r="K100" s="219"/>
      <c r="L100" s="12">
        <v>2</v>
      </c>
      <c r="M100" s="12">
        <v>1</v>
      </c>
      <c r="N100" s="12"/>
      <c r="O100" s="28"/>
    </row>
    <row r="101" spans="2:15" ht="26.1" customHeight="1" x14ac:dyDescent="0.2">
      <c r="B101" s="268"/>
      <c r="C101" s="210"/>
      <c r="D101" s="97">
        <v>3</v>
      </c>
      <c r="E101" s="12" t="s">
        <v>130</v>
      </c>
      <c r="F101" s="112">
        <f t="shared" si="20"/>
        <v>16</v>
      </c>
      <c r="G101" s="213"/>
      <c r="H101" s="12">
        <v>16</v>
      </c>
      <c r="I101" s="216"/>
      <c r="J101" s="12"/>
      <c r="K101" s="219"/>
      <c r="L101" s="12"/>
      <c r="M101" s="12">
        <v>6</v>
      </c>
      <c r="N101" s="12"/>
      <c r="O101" s="28"/>
    </row>
    <row r="102" spans="2:15" ht="26.1" customHeight="1" thickBot="1" x14ac:dyDescent="0.25">
      <c r="B102" s="269"/>
      <c r="C102" s="211"/>
      <c r="D102" s="122">
        <v>4</v>
      </c>
      <c r="E102" s="43" t="s">
        <v>131</v>
      </c>
      <c r="F102" s="113">
        <f t="shared" si="20"/>
        <v>20</v>
      </c>
      <c r="G102" s="229"/>
      <c r="H102" s="43">
        <v>20</v>
      </c>
      <c r="I102" s="230"/>
      <c r="J102" s="43"/>
      <c r="K102" s="231"/>
      <c r="L102" s="43">
        <v>1</v>
      </c>
      <c r="M102" s="43">
        <v>3</v>
      </c>
      <c r="N102" s="43"/>
      <c r="O102" s="93"/>
    </row>
    <row r="103" spans="2:15" ht="26.1" customHeight="1" x14ac:dyDescent="0.25">
      <c r="B103" s="232" t="s">
        <v>38</v>
      </c>
      <c r="C103" s="235" t="s">
        <v>57</v>
      </c>
      <c r="D103" s="96">
        <v>1</v>
      </c>
      <c r="E103" s="49" t="s">
        <v>132</v>
      </c>
      <c r="F103" s="110">
        <f t="shared" si="20"/>
        <v>25</v>
      </c>
      <c r="G103" s="252">
        <f>SUM(F103:F105)</f>
        <v>70</v>
      </c>
      <c r="H103" s="10">
        <v>25</v>
      </c>
      <c r="I103" s="255">
        <f>SUM(H103:H105)</f>
        <v>63</v>
      </c>
      <c r="J103" s="10">
        <v>0</v>
      </c>
      <c r="K103" s="258">
        <f>SUM(J103:J105)</f>
        <v>7</v>
      </c>
      <c r="L103" s="10"/>
      <c r="M103" s="10"/>
      <c r="N103" s="10"/>
      <c r="O103" s="24"/>
    </row>
    <row r="104" spans="2:15" ht="26.1" customHeight="1" x14ac:dyDescent="0.25">
      <c r="B104" s="233"/>
      <c r="C104" s="236"/>
      <c r="D104" s="97">
        <v>2</v>
      </c>
      <c r="E104" s="12" t="s">
        <v>133</v>
      </c>
      <c r="F104" s="112">
        <f t="shared" si="20"/>
        <v>24</v>
      </c>
      <c r="G104" s="253"/>
      <c r="H104" s="12">
        <v>20</v>
      </c>
      <c r="I104" s="256"/>
      <c r="J104" s="12">
        <v>4</v>
      </c>
      <c r="K104" s="259"/>
      <c r="L104" s="12"/>
      <c r="M104" s="12">
        <v>1</v>
      </c>
      <c r="N104" s="12"/>
      <c r="O104" s="25"/>
    </row>
    <row r="105" spans="2:15" ht="26.1" customHeight="1" thickBot="1" x14ac:dyDescent="0.3">
      <c r="B105" s="234"/>
      <c r="C105" s="237"/>
      <c r="D105" s="98">
        <v>3</v>
      </c>
      <c r="E105" s="14" t="s">
        <v>144</v>
      </c>
      <c r="F105" s="111">
        <f t="shared" si="20"/>
        <v>21</v>
      </c>
      <c r="G105" s="254"/>
      <c r="H105" s="14">
        <v>18</v>
      </c>
      <c r="I105" s="257"/>
      <c r="J105" s="14">
        <v>3</v>
      </c>
      <c r="K105" s="260"/>
      <c r="L105" s="14"/>
      <c r="M105" s="14">
        <v>3</v>
      </c>
      <c r="N105" s="14">
        <v>1</v>
      </c>
      <c r="O105" s="26"/>
    </row>
    <row r="106" spans="2:15" ht="26.1" customHeight="1" thickBot="1" x14ac:dyDescent="0.3">
      <c r="B106" s="121" t="s">
        <v>36</v>
      </c>
      <c r="C106" s="100" t="s">
        <v>37</v>
      </c>
      <c r="D106" s="124">
        <v>4</v>
      </c>
      <c r="E106" s="94" t="s">
        <v>134</v>
      </c>
      <c r="F106" s="114">
        <f t="shared" si="20"/>
        <v>24</v>
      </c>
      <c r="G106" s="114">
        <f>SUM(F106)</f>
        <v>24</v>
      </c>
      <c r="H106" s="94">
        <v>21</v>
      </c>
      <c r="I106" s="115">
        <f>SUM(H106)</f>
        <v>21</v>
      </c>
      <c r="J106" s="94">
        <v>3</v>
      </c>
      <c r="K106" s="116">
        <f>SUM(J106)</f>
        <v>3</v>
      </c>
      <c r="L106" s="94">
        <v>1</v>
      </c>
      <c r="M106" s="94">
        <v>1</v>
      </c>
      <c r="N106" s="94"/>
      <c r="O106" s="95"/>
    </row>
    <row r="107" spans="2:15" ht="11.1" customHeight="1" x14ac:dyDescent="0.2"/>
    <row r="108" spans="2:15" ht="24" customHeight="1" thickBot="1" x14ac:dyDescent="0.3">
      <c r="B108" s="280" t="s">
        <v>52</v>
      </c>
      <c r="C108" s="28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2:15" ht="26.1" customHeight="1" x14ac:dyDescent="0.25">
      <c r="B109" s="232" t="s">
        <v>36</v>
      </c>
      <c r="C109" s="281" t="s">
        <v>37</v>
      </c>
      <c r="D109" s="96">
        <v>3</v>
      </c>
      <c r="E109" s="10" t="s">
        <v>136</v>
      </c>
      <c r="F109" s="87">
        <f>H109+J109</f>
        <v>10</v>
      </c>
      <c r="G109" s="212">
        <f>SUM(F109:F110)</f>
        <v>20</v>
      </c>
      <c r="H109" s="50"/>
      <c r="I109" s="215">
        <f>SUM(H109:H110)</f>
        <v>0</v>
      </c>
      <c r="J109" s="10">
        <v>10</v>
      </c>
      <c r="K109" s="218">
        <f>SUM(J109:J110)</f>
        <v>20</v>
      </c>
      <c r="L109" s="10"/>
      <c r="M109" s="10"/>
      <c r="N109" s="10"/>
      <c r="O109" s="24"/>
    </row>
    <row r="110" spans="2:15" ht="26.1" customHeight="1" thickBot="1" x14ac:dyDescent="0.3">
      <c r="B110" s="234"/>
      <c r="C110" s="282"/>
      <c r="D110" s="98">
        <v>4</v>
      </c>
      <c r="E110" s="14" t="s">
        <v>135</v>
      </c>
      <c r="F110" s="89">
        <f>H110+J110</f>
        <v>10</v>
      </c>
      <c r="G110" s="214"/>
      <c r="H110" s="51"/>
      <c r="I110" s="217"/>
      <c r="J110" s="14">
        <v>10</v>
      </c>
      <c r="K110" s="220"/>
      <c r="L110" s="14"/>
      <c r="M110" s="14"/>
      <c r="N110" s="14"/>
      <c r="O110" s="26"/>
    </row>
  </sheetData>
  <mergeCells count="17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F13:G13"/>
    <mergeCell ref="H13:I13"/>
    <mergeCell ref="J13:K13"/>
    <mergeCell ref="B15:B18"/>
    <mergeCell ref="C15:C18"/>
    <mergeCell ref="G15:G18"/>
    <mergeCell ref="I15:I18"/>
    <mergeCell ref="K15:K18"/>
    <mergeCell ref="B34:B36"/>
    <mergeCell ref="C34:C36"/>
    <mergeCell ref="G34:G36"/>
    <mergeCell ref="I34:I36"/>
    <mergeCell ref="K34:K36"/>
    <mergeCell ref="B27:B30"/>
    <mergeCell ref="C27:C30"/>
    <mergeCell ref="G27:G30"/>
    <mergeCell ref="I27:I30"/>
    <mergeCell ref="K27:K30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59:B61"/>
    <mergeCell ref="C59:C61"/>
    <mergeCell ref="G59:G61"/>
    <mergeCell ref="I59:I61"/>
    <mergeCell ref="K59:K61"/>
    <mergeCell ref="B53:B54"/>
    <mergeCell ref="C53:D53"/>
    <mergeCell ref="F53:G53"/>
    <mergeCell ref="H53:I53"/>
    <mergeCell ref="J53:K53"/>
    <mergeCell ref="C54:D54"/>
    <mergeCell ref="F54:G54"/>
    <mergeCell ref="H54:I54"/>
    <mergeCell ref="J54:K54"/>
    <mergeCell ref="B69:C69"/>
    <mergeCell ref="F69:G69"/>
    <mergeCell ref="H69:I69"/>
    <mergeCell ref="J69:K69"/>
    <mergeCell ref="B72:D72"/>
    <mergeCell ref="F72:G72"/>
    <mergeCell ref="H72:I72"/>
    <mergeCell ref="J72:K72"/>
    <mergeCell ref="B65:B67"/>
    <mergeCell ref="C65:C67"/>
    <mergeCell ref="G65:G67"/>
    <mergeCell ref="I65:I67"/>
    <mergeCell ref="K65:K67"/>
    <mergeCell ref="K76:K79"/>
    <mergeCell ref="B80:B87"/>
    <mergeCell ref="C80:C87"/>
    <mergeCell ref="G80:G87"/>
    <mergeCell ref="I80:I87"/>
    <mergeCell ref="K80:K87"/>
    <mergeCell ref="B73:B74"/>
    <mergeCell ref="C73:D73"/>
    <mergeCell ref="F73:G73"/>
    <mergeCell ref="H73:I73"/>
    <mergeCell ref="J73:K73"/>
    <mergeCell ref="C74:D74"/>
    <mergeCell ref="F74:G74"/>
    <mergeCell ref="H74:I74"/>
    <mergeCell ref="J74:K74"/>
    <mergeCell ref="B108:C108"/>
    <mergeCell ref="G109:G110"/>
    <mergeCell ref="I109:I110"/>
    <mergeCell ref="K109:K110"/>
    <mergeCell ref="B109:B110"/>
    <mergeCell ref="C109:C110"/>
    <mergeCell ref="B95:B98"/>
    <mergeCell ref="C95:C98"/>
    <mergeCell ref="G95:G98"/>
    <mergeCell ref="I95:I98"/>
    <mergeCell ref="K95:K98"/>
    <mergeCell ref="B99:B102"/>
    <mergeCell ref="C99:C102"/>
    <mergeCell ref="G99:G102"/>
    <mergeCell ref="I99:I102"/>
    <mergeCell ref="K99:K102"/>
    <mergeCell ref="B23:B25"/>
    <mergeCell ref="C23:C25"/>
    <mergeCell ref="G23:G25"/>
    <mergeCell ref="I23:I25"/>
    <mergeCell ref="K23:K25"/>
    <mergeCell ref="B31:B33"/>
    <mergeCell ref="C31:C33"/>
    <mergeCell ref="G31:G33"/>
    <mergeCell ref="I31:I33"/>
    <mergeCell ref="K31:K33"/>
    <mergeCell ref="B48:B50"/>
    <mergeCell ref="C48:C50"/>
    <mergeCell ref="G48:G50"/>
    <mergeCell ref="I48:I50"/>
    <mergeCell ref="K48:K50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62:B64"/>
    <mergeCell ref="C62:C64"/>
    <mergeCell ref="G62:G64"/>
    <mergeCell ref="I62:I64"/>
    <mergeCell ref="K62:K64"/>
    <mergeCell ref="B103:B105"/>
    <mergeCell ref="C103:C105"/>
    <mergeCell ref="G103:G105"/>
    <mergeCell ref="I103:I105"/>
    <mergeCell ref="K103:K105"/>
    <mergeCell ref="B88:B91"/>
    <mergeCell ref="C88:C91"/>
    <mergeCell ref="G88:G91"/>
    <mergeCell ref="I88:I91"/>
    <mergeCell ref="K88:K91"/>
    <mergeCell ref="B92:B94"/>
    <mergeCell ref="C92:C94"/>
    <mergeCell ref="G92:G94"/>
    <mergeCell ref="I92:I94"/>
    <mergeCell ref="K92:K94"/>
    <mergeCell ref="B76:B79"/>
    <mergeCell ref="C76:C79"/>
    <mergeCell ref="G76:G79"/>
    <mergeCell ref="I76:I79"/>
  </mergeCells>
  <phoneticPr fontId="26" type="noConversion"/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23.11.2020</vt:lpstr>
      <vt:lpstr>01.11.2020</vt:lpstr>
      <vt:lpstr>23.10.2020</vt:lpstr>
      <vt:lpstr>01.10.2020 СПО-1</vt:lpstr>
      <vt:lpstr>25.09.2020</vt:lpstr>
      <vt:lpstr>01.09.2020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Бураков Валерий</cp:lastModifiedBy>
  <cp:lastPrinted>2020-11-23T10:48:12Z</cp:lastPrinted>
  <dcterms:created xsi:type="dcterms:W3CDTF">2019-08-29T21:42:51Z</dcterms:created>
  <dcterms:modified xsi:type="dcterms:W3CDTF">2020-11-23T13:22:37Z</dcterms:modified>
</cp:coreProperties>
</file>