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rijburakov/Desktop/"/>
    </mc:Choice>
  </mc:AlternateContent>
  <xr:revisionPtr revIDLastSave="0" documentId="8_{E2A15882-0E43-DB49-8B1B-FB83380B76E3}" xr6:coauthVersionLast="45" xr6:coauthVersionMax="45" xr10:uidLastSave="{00000000-0000-0000-0000-000000000000}"/>
  <bookViews>
    <workbookView xWindow="6760" yWindow="3020" windowWidth="27840" windowHeight="17060" xr2:uid="{ACF31D15-D302-2748-9889-0E0EA752DF37}"/>
  </bookViews>
  <sheets>
    <sheet name="01.03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0" i="1" l="1"/>
  <c r="F109" i="1"/>
  <c r="F108" i="1"/>
  <c r="K107" i="1"/>
  <c r="J73" i="1" s="1"/>
  <c r="I107" i="1"/>
  <c r="F107" i="1"/>
  <c r="G107" i="1" s="1"/>
  <c r="F73" i="1" s="1"/>
  <c r="F104" i="1"/>
  <c r="K103" i="1"/>
  <c r="I103" i="1"/>
  <c r="F103" i="1"/>
  <c r="G103" i="1" s="1"/>
  <c r="F102" i="1"/>
  <c r="K101" i="1"/>
  <c r="I101" i="1"/>
  <c r="G101" i="1"/>
  <c r="F101" i="1"/>
  <c r="F100" i="1"/>
  <c r="F99" i="1"/>
  <c r="F98" i="1"/>
  <c r="K97" i="1"/>
  <c r="I97" i="1"/>
  <c r="F97" i="1"/>
  <c r="G97" i="1" s="1"/>
  <c r="F96" i="1"/>
  <c r="F95" i="1"/>
  <c r="F94" i="1"/>
  <c r="K93" i="1"/>
  <c r="I93" i="1"/>
  <c r="F93" i="1"/>
  <c r="G93" i="1" s="1"/>
  <c r="F92" i="1"/>
  <c r="G90" i="1" s="1"/>
  <c r="F91" i="1"/>
  <c r="K90" i="1"/>
  <c r="I90" i="1"/>
  <c r="F90" i="1"/>
  <c r="F89" i="1"/>
  <c r="F88" i="1"/>
  <c r="F87" i="1"/>
  <c r="K86" i="1"/>
  <c r="I86" i="1"/>
  <c r="F86" i="1"/>
  <c r="G86" i="1" s="1"/>
  <c r="F85" i="1"/>
  <c r="F84" i="1"/>
  <c r="F83" i="1"/>
  <c r="F82" i="1"/>
  <c r="F81" i="1"/>
  <c r="F80" i="1"/>
  <c r="K79" i="1"/>
  <c r="J72" i="1" s="1"/>
  <c r="I79" i="1"/>
  <c r="F79" i="1"/>
  <c r="G79" i="1" s="1"/>
  <c r="F78" i="1"/>
  <c r="F77" i="1"/>
  <c r="F76" i="1"/>
  <c r="K75" i="1"/>
  <c r="I75" i="1"/>
  <c r="H72" i="1" s="1"/>
  <c r="H71" i="1" s="1"/>
  <c r="G75" i="1"/>
  <c r="F75" i="1"/>
  <c r="O73" i="1"/>
  <c r="N73" i="1"/>
  <c r="N71" i="1" s="1"/>
  <c r="M73" i="1"/>
  <c r="L73" i="1"/>
  <c r="H73" i="1"/>
  <c r="O72" i="1"/>
  <c r="N72" i="1"/>
  <c r="M72" i="1"/>
  <c r="M71" i="1" s="1"/>
  <c r="L72" i="1"/>
  <c r="L71" i="1" s="1"/>
  <c r="O71" i="1"/>
  <c r="E71" i="1"/>
  <c r="K69" i="1"/>
  <c r="J52" i="1" s="1"/>
  <c r="J51" i="1" s="1"/>
  <c r="I69" i="1"/>
  <c r="F69" i="1"/>
  <c r="G69" i="1" s="1"/>
  <c r="F66" i="1"/>
  <c r="F65" i="1"/>
  <c r="K64" i="1"/>
  <c r="I64" i="1"/>
  <c r="G64" i="1"/>
  <c r="F64" i="1"/>
  <c r="K63" i="1"/>
  <c r="I63" i="1"/>
  <c r="G63" i="1"/>
  <c r="F63" i="1"/>
  <c r="F62" i="1"/>
  <c r="K61" i="1"/>
  <c r="I61" i="1"/>
  <c r="H52" i="1" s="1"/>
  <c r="H51" i="1" s="1"/>
  <c r="F61" i="1"/>
  <c r="G61" i="1" s="1"/>
  <c r="F60" i="1"/>
  <c r="F59" i="1"/>
  <c r="K58" i="1"/>
  <c r="I58" i="1"/>
  <c r="F58" i="1"/>
  <c r="G58" i="1" s="1"/>
  <c r="K57" i="1"/>
  <c r="I57" i="1"/>
  <c r="F57" i="1"/>
  <c r="G57" i="1" s="1"/>
  <c r="F56" i="1"/>
  <c r="K55" i="1"/>
  <c r="I55" i="1"/>
  <c r="G55" i="1"/>
  <c r="F55" i="1"/>
  <c r="O52" i="1"/>
  <c r="N52" i="1"/>
  <c r="M52" i="1"/>
  <c r="M8" i="1" s="1"/>
  <c r="L52" i="1"/>
  <c r="O51" i="1"/>
  <c r="N51" i="1"/>
  <c r="L51" i="1"/>
  <c r="E51" i="1"/>
  <c r="F49" i="1"/>
  <c r="K48" i="1"/>
  <c r="I48" i="1"/>
  <c r="G48" i="1"/>
  <c r="F48" i="1"/>
  <c r="F47" i="1"/>
  <c r="F46" i="1"/>
  <c r="K45" i="1"/>
  <c r="J13" i="1" s="1"/>
  <c r="I45" i="1"/>
  <c r="F45" i="1"/>
  <c r="G45" i="1" s="1"/>
  <c r="F13" i="1" s="1"/>
  <c r="F9" i="1" s="1"/>
  <c r="F44" i="1"/>
  <c r="F43" i="1"/>
  <c r="K42" i="1"/>
  <c r="I42" i="1"/>
  <c r="G42" i="1"/>
  <c r="F42" i="1"/>
  <c r="F39" i="1"/>
  <c r="F38" i="1"/>
  <c r="K37" i="1"/>
  <c r="I37" i="1"/>
  <c r="F37" i="1"/>
  <c r="G37" i="1" s="1"/>
  <c r="F36" i="1"/>
  <c r="F35" i="1"/>
  <c r="K34" i="1"/>
  <c r="I34" i="1"/>
  <c r="G34" i="1"/>
  <c r="F34" i="1"/>
  <c r="F33" i="1"/>
  <c r="K32" i="1"/>
  <c r="I32" i="1"/>
  <c r="F32" i="1"/>
  <c r="G32" i="1" s="1"/>
  <c r="F31" i="1"/>
  <c r="F30" i="1"/>
  <c r="F29" i="1"/>
  <c r="K28" i="1"/>
  <c r="I28" i="1"/>
  <c r="G28" i="1"/>
  <c r="F28" i="1"/>
  <c r="K27" i="1"/>
  <c r="I27" i="1"/>
  <c r="G27" i="1"/>
  <c r="F27" i="1"/>
  <c r="F26" i="1"/>
  <c r="K25" i="1"/>
  <c r="I25" i="1"/>
  <c r="G25" i="1"/>
  <c r="F25" i="1"/>
  <c r="F24" i="1"/>
  <c r="K23" i="1"/>
  <c r="J12" i="1" s="1"/>
  <c r="I23" i="1"/>
  <c r="F23" i="1"/>
  <c r="G23" i="1" s="1"/>
  <c r="F22" i="1"/>
  <c r="G19" i="1" s="1"/>
  <c r="F21" i="1"/>
  <c r="F20" i="1"/>
  <c r="K19" i="1"/>
  <c r="I19" i="1"/>
  <c r="H12" i="1" s="1"/>
  <c r="F19" i="1"/>
  <c r="F18" i="1"/>
  <c r="F17" i="1"/>
  <c r="F16" i="1"/>
  <c r="K15" i="1"/>
  <c r="I15" i="1"/>
  <c r="G15" i="1"/>
  <c r="F15" i="1"/>
  <c r="O13" i="1"/>
  <c r="N13" i="1"/>
  <c r="M13" i="1"/>
  <c r="M11" i="1" s="1"/>
  <c r="L13" i="1"/>
  <c r="H13" i="1"/>
  <c r="O12" i="1"/>
  <c r="N12" i="1"/>
  <c r="M12" i="1"/>
  <c r="L12" i="1"/>
  <c r="L11" i="1" s="1"/>
  <c r="O11" i="1"/>
  <c r="N11" i="1"/>
  <c r="E11" i="1"/>
  <c r="O9" i="1"/>
  <c r="N9" i="1"/>
  <c r="L9" i="1"/>
  <c r="H9" i="1"/>
  <c r="E9" i="1"/>
  <c r="O8" i="1"/>
  <c r="N8" i="1"/>
  <c r="E8" i="1"/>
  <c r="O7" i="1"/>
  <c r="N7" i="1"/>
  <c r="E7" i="1"/>
  <c r="F12" i="1" l="1"/>
  <c r="M7" i="1"/>
  <c r="F52" i="1"/>
  <c r="F51" i="1" s="1"/>
  <c r="J11" i="1"/>
  <c r="J8" i="1"/>
  <c r="H11" i="1"/>
  <c r="H8" i="1"/>
  <c r="H7" i="1" s="1"/>
  <c r="J9" i="1"/>
  <c r="F72" i="1"/>
  <c r="F71" i="1" s="1"/>
  <c r="J71" i="1"/>
  <c r="L8" i="1"/>
  <c r="L7" i="1" s="1"/>
  <c r="M51" i="1"/>
  <c r="M9" i="1"/>
  <c r="J7" i="1" l="1"/>
  <c r="F11" i="1"/>
  <c r="F8" i="1"/>
  <c r="F7" i="1" s="1"/>
</calcChain>
</file>

<file path=xl/sharedStrings.xml><?xml version="1.0" encoding="utf-8"?>
<sst xmlns="http://schemas.openxmlformats.org/spreadsheetml/2006/main" count="168" uniqueCount="146">
  <si>
    <t>ГБУ КО ПОО "КОЛЛЕДЖ  АГРОТЕХНОЛОГИЙ  И  ПРИРОДООБУСТРОЙСТВА"</t>
  </si>
  <si>
    <r>
      <rPr>
        <sz val="32"/>
        <color rgb="FF0000FF"/>
        <rFont val="Arial Black"/>
        <family val="2"/>
        <charset val="204"/>
      </rPr>
      <t>КОНТИНГЕНТ  СТУДЕНТОВ</t>
    </r>
    <r>
      <rPr>
        <b/>
        <sz val="32"/>
        <color theme="1"/>
        <rFont val="Arial"/>
        <family val="2"/>
      </rPr>
      <t xml:space="preserve">   </t>
    </r>
    <r>
      <rPr>
        <b/>
        <sz val="32"/>
        <color rgb="FF0000FF"/>
        <rFont val="Arial"/>
        <family val="2"/>
      </rPr>
      <t>на</t>
    </r>
    <r>
      <rPr>
        <b/>
        <sz val="32"/>
        <color theme="1"/>
        <rFont val="Arial"/>
        <family val="2"/>
      </rPr>
      <t xml:space="preserve"> </t>
    </r>
    <r>
      <rPr>
        <b/>
        <sz val="32"/>
        <color rgb="FFFF0000"/>
        <rFont val="Arial"/>
        <family val="2"/>
        <charset val="204"/>
      </rPr>
      <t xml:space="preserve">  01  марта</t>
    </r>
    <r>
      <rPr>
        <b/>
        <sz val="32"/>
        <color rgb="FFFF0000"/>
        <rFont val="Arial"/>
        <family val="2"/>
      </rPr>
      <t xml:space="preserve">  2020 года</t>
    </r>
  </si>
  <si>
    <t>Код</t>
  </si>
  <si>
    <t>Специальность</t>
  </si>
  <si>
    <t>Курс</t>
  </si>
  <si>
    <t>Группа</t>
  </si>
  <si>
    <t>ВСЕГО</t>
  </si>
  <si>
    <t>Бюджет</t>
  </si>
  <si>
    <t>Внебюджет</t>
  </si>
  <si>
    <t>Академ.
отпуска</t>
  </si>
  <si>
    <t>Состоят
на ПГО</t>
  </si>
  <si>
    <t>Дети
инвалиды</t>
  </si>
  <si>
    <t>Целевое обучение</t>
  </si>
  <si>
    <t>ИТОГО  ПО  КОЛЛЕДЖУ</t>
  </si>
  <si>
    <t>в том числе</t>
  </si>
  <si>
    <t>по  ОЧНОЙ  форме  обучения</t>
  </si>
  <si>
    <t>по  ЗАОЧНОЙ  форме  обучения</t>
  </si>
  <si>
    <r>
      <t xml:space="preserve">Отделение № 1  </t>
    </r>
    <r>
      <rPr>
        <b/>
        <sz val="20"/>
        <color rgb="FFFF0000"/>
        <rFont val="Arial"/>
        <family val="2"/>
      </rPr>
      <t>(г. Гусев)</t>
    </r>
  </si>
  <si>
    <t>35.02.05</t>
  </si>
  <si>
    <t>Агрономия</t>
  </si>
  <si>
    <t>1АГ19</t>
  </si>
  <si>
    <t>2АГ18</t>
  </si>
  <si>
    <t>3АГ17</t>
  </si>
  <si>
    <t>4АГ16</t>
  </si>
  <si>
    <t>35.02.06</t>
  </si>
  <si>
    <t>Технология производства и переработки сельскохозяйственной продукции</t>
  </si>
  <si>
    <t>1ТХ19</t>
  </si>
  <si>
    <t>2ТХ18</t>
  </si>
  <si>
    <t>3ТХ17</t>
  </si>
  <si>
    <t>4ТХ16</t>
  </si>
  <si>
    <t>35.02.16</t>
  </si>
  <si>
    <t>Эксплуатация и ремонт с/х техники и оборудования</t>
  </si>
  <si>
    <t>1ЭР119</t>
  </si>
  <si>
    <t>2ЭР118</t>
  </si>
  <si>
    <t>35.02.07</t>
  </si>
  <si>
    <t>Механизация сельского хозяйства</t>
  </si>
  <si>
    <t>3МХ117</t>
  </si>
  <si>
    <t>4МХ116</t>
  </si>
  <si>
    <t>35.02.12</t>
  </si>
  <si>
    <t>Садово-парковое и ландшафтное строительство</t>
  </si>
  <si>
    <t>4ЛС16</t>
  </si>
  <si>
    <t>36.02.01</t>
  </si>
  <si>
    <t>Ветеринария</t>
  </si>
  <si>
    <t>1ВФ19</t>
  </si>
  <si>
    <t>2ВФ18</t>
  </si>
  <si>
    <t>3ВФ17</t>
  </si>
  <si>
    <t>4ВФ16</t>
  </si>
  <si>
    <t>Ветеринария на базе СО (11 кл)</t>
  </si>
  <si>
    <t>1ВФк19</t>
  </si>
  <si>
    <t>2ВФк18</t>
  </si>
  <si>
    <t>38.02.01</t>
  </si>
  <si>
    <t>Экономика и бухгалтерский учет 
(по отраслям)</t>
  </si>
  <si>
    <t>1БЭ19</t>
  </si>
  <si>
    <t>2БЭ18</t>
  </si>
  <si>
    <t>3БЭ17</t>
  </si>
  <si>
    <t>40.02.01</t>
  </si>
  <si>
    <t>Право и организация социального обеспечения</t>
  </si>
  <si>
    <t>1ЮПк19</t>
  </si>
  <si>
    <t>2ЮПк18</t>
  </si>
  <si>
    <t>3ЮПк16</t>
  </si>
  <si>
    <t>ЗАОЧНАЯ  ФОРМА  ОБУЧЕНИЯ</t>
  </si>
  <si>
    <t>1БЭз19</t>
  </si>
  <si>
    <t>2БЭз18</t>
  </si>
  <si>
    <t>3БЭз17</t>
  </si>
  <si>
    <t>1ЮПз19</t>
  </si>
  <si>
    <t>2ЮПз18</t>
  </si>
  <si>
    <t>3ЮПз17</t>
  </si>
  <si>
    <t>1МХз119</t>
  </si>
  <si>
    <t>3МХз117</t>
  </si>
  <si>
    <r>
      <t xml:space="preserve">Отделение № 2  </t>
    </r>
    <r>
      <rPr>
        <b/>
        <sz val="20"/>
        <color rgb="FFFF0000"/>
        <rFont val="Arial"/>
        <family val="2"/>
      </rPr>
      <t>(г. Гусев)</t>
    </r>
  </si>
  <si>
    <t>08.01.25</t>
  </si>
  <si>
    <t>Мастер отделочных строительных и декоративных работ</t>
  </si>
  <si>
    <t>1МД19</t>
  </si>
  <si>
    <t>2МД18</t>
  </si>
  <si>
    <t>08.01.08</t>
  </si>
  <si>
    <t>Мастер отделочных строительных работ</t>
  </si>
  <si>
    <t>3СТ17</t>
  </si>
  <si>
    <t>15.01.05</t>
  </si>
  <si>
    <t>Сварщик (ручной и частично механизированной сварки (наплавки)</t>
  </si>
  <si>
    <t>1СВ19</t>
  </si>
  <si>
    <t>2СВ18</t>
  </si>
  <si>
    <t>3СВ17</t>
  </si>
  <si>
    <t>23.01.17</t>
  </si>
  <si>
    <t>Мастер по ремонту и обслуживанию автомобилей</t>
  </si>
  <si>
    <t>1МА19</t>
  </si>
  <si>
    <t>2МА18</t>
  </si>
  <si>
    <t>23.01.03</t>
  </si>
  <si>
    <t>Автомеханик</t>
  </si>
  <si>
    <t>3АМ17</t>
  </si>
  <si>
    <t>35.01.13</t>
  </si>
  <si>
    <t>Тракторист-машинист с/х производства</t>
  </si>
  <si>
    <t>1ТМ19</t>
  </si>
  <si>
    <t>2ТМ18</t>
  </si>
  <si>
    <t>3ТМ17</t>
  </si>
  <si>
    <t>ППО (для лиц с ОВЗ)</t>
  </si>
  <si>
    <t>15220</t>
  </si>
  <si>
    <t>Облицовщик - плиточник</t>
  </si>
  <si>
    <t>1ОП19</t>
  </si>
  <si>
    <r>
      <t xml:space="preserve">Отделение № 3 </t>
    </r>
    <r>
      <rPr>
        <b/>
        <sz val="20"/>
        <color rgb="FFFF0000"/>
        <rFont val="Arial"/>
        <family val="2"/>
      </rPr>
      <t>(г. Озерск)</t>
    </r>
  </si>
  <si>
    <t>08.02.05</t>
  </si>
  <si>
    <t>Строительство и эксплуатация автомобильных дорог и аэродромов</t>
  </si>
  <si>
    <t>1СД19</t>
  </si>
  <si>
    <t>2СД18</t>
  </si>
  <si>
    <t>3СД17</t>
  </si>
  <si>
    <t>4СД16</t>
  </si>
  <si>
    <t>20.02.02</t>
  </si>
  <si>
    <t>Защита в чрезвычайных ситуациях</t>
  </si>
  <si>
    <t>1ЗЧС19</t>
  </si>
  <si>
    <t>1ЗЧСк19</t>
  </si>
  <si>
    <t>2ЗЧС18</t>
  </si>
  <si>
    <t>2ЗЧСк18</t>
  </si>
  <si>
    <t>3ЗЧС17</t>
  </si>
  <si>
    <t>3ЗЧСк17</t>
  </si>
  <si>
    <t>4ЗЧС16</t>
  </si>
  <si>
    <t>20.02.03</t>
  </si>
  <si>
    <t>Природоохранное обустройство территорий</t>
  </si>
  <si>
    <t>1ПТ19</t>
  </si>
  <si>
    <t>2ПТ18</t>
  </si>
  <si>
    <t>3ПТ17</t>
  </si>
  <si>
    <t>4ПТ16</t>
  </si>
  <si>
    <t>21.02.05</t>
  </si>
  <si>
    <t>Земельно-имущественные отношения</t>
  </si>
  <si>
    <t>1ЗИ19</t>
  </si>
  <si>
    <t>2ЗИ18</t>
  </si>
  <si>
    <t>3ЗИ17</t>
  </si>
  <si>
    <t>21.02.04</t>
  </si>
  <si>
    <t>Землеустройство</t>
  </si>
  <si>
    <t>1ЗУ19</t>
  </si>
  <si>
    <t>2ЗУ18</t>
  </si>
  <si>
    <t>3ЗУ17</t>
  </si>
  <si>
    <t>3ЗУ16</t>
  </si>
  <si>
    <t>35.02.01</t>
  </si>
  <si>
    <t>Лесное и лесопарковое хозяйство</t>
  </si>
  <si>
    <t>1ЛХ19</t>
  </si>
  <si>
    <t>2ЛХ18</t>
  </si>
  <si>
    <t>3ЛХ17</t>
  </si>
  <si>
    <t>4ЛХ16</t>
  </si>
  <si>
    <t>1ЭР319</t>
  </si>
  <si>
    <t>2ЭР318</t>
  </si>
  <si>
    <t>3МХ317</t>
  </si>
  <si>
    <t>4МХ316</t>
  </si>
  <si>
    <t>ЗАОЧНАЯ ФОРМА ОБУЧЕНИЯ</t>
  </si>
  <si>
    <t>1МХз319</t>
  </si>
  <si>
    <t>2МХз318</t>
  </si>
  <si>
    <t>3МХз317</t>
  </si>
  <si>
    <t>4МХз316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</si>
</sst>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charset val="204"/>
      <scheme val="minor"/>
    </font>
    <font>
      <b/>
      <sz val="2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32"/>
      <color theme="1"/>
      <name val="Arial"/>
      <family val="2"/>
      <charset val="204"/>
    </font>
    <font>
      <sz val="32"/>
      <color rgb="FF0000FF"/>
      <name val="Arial Black"/>
      <family val="2"/>
      <charset val="204"/>
    </font>
    <font>
      <b/>
      <sz val="32"/>
      <color theme="1"/>
      <name val="Arial"/>
      <family val="2"/>
    </font>
    <font>
      <b/>
      <sz val="32"/>
      <color rgb="FF0000FF"/>
      <name val="Arial"/>
      <family val="2"/>
    </font>
    <font>
      <b/>
      <sz val="32"/>
      <color rgb="FFFF0000"/>
      <name val="Arial"/>
      <family val="2"/>
      <charset val="204"/>
    </font>
    <font>
      <b/>
      <sz val="32"/>
      <color rgb="FFFF0000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0"/>
      <name val="Arial"/>
      <family val="2"/>
    </font>
    <font>
      <sz val="18"/>
      <color theme="1"/>
      <name val="Arial"/>
      <family val="2"/>
    </font>
    <font>
      <b/>
      <sz val="32"/>
      <color rgb="FFC00000"/>
      <name val="Arial"/>
      <family val="2"/>
    </font>
    <font>
      <b/>
      <sz val="32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b/>
      <sz val="26"/>
      <color rgb="FFFF0000"/>
      <name val="Arial"/>
      <family val="2"/>
    </font>
    <font>
      <b/>
      <sz val="20"/>
      <color rgb="FFFF0000"/>
      <name val="Arial"/>
      <family val="2"/>
    </font>
    <font>
      <b/>
      <sz val="24"/>
      <color theme="1"/>
      <name val="Arial"/>
      <family val="2"/>
      <charset val="204"/>
    </font>
    <font>
      <sz val="12"/>
      <color theme="1"/>
      <name val="Arial"/>
      <family val="2"/>
    </font>
    <font>
      <b/>
      <sz val="22"/>
      <color theme="1"/>
      <name val="Arial"/>
      <family val="2"/>
      <charset val="204"/>
    </font>
    <font>
      <b/>
      <sz val="16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EFEAD"/>
        <bgColor indexed="64"/>
      </patternFill>
    </fill>
    <fill>
      <patternFill patternType="solid">
        <fgColor rgb="FFFFD7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1FF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2F8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FF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8" borderId="27" xfId="0" applyFont="1" applyFill="1" applyBorder="1" applyAlignment="1">
      <alignment horizontal="center" vertical="center" wrapText="1"/>
    </xf>
    <xf numFmtId="0" fontId="18" fillId="8" borderId="27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49" fontId="23" fillId="0" borderId="32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9" borderId="33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8" borderId="29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8" fillId="10" borderId="27" xfId="0" applyFont="1" applyFill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8" fillId="10" borderId="33" xfId="0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18" fillId="8" borderId="39" xfId="0" applyFont="1" applyFill="1" applyBorder="1" applyAlignment="1">
      <alignment horizontal="center" vertical="center" wrapText="1"/>
    </xf>
    <xf numFmtId="0" fontId="18" fillId="9" borderId="39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8" borderId="40" xfId="0" applyFont="1" applyFill="1" applyBorder="1" applyAlignment="1">
      <alignment horizontal="center" vertical="center" wrapText="1"/>
    </xf>
    <xf numFmtId="0" fontId="18" fillId="9" borderId="40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left" vertical="center"/>
    </xf>
    <xf numFmtId="0" fontId="14" fillId="11" borderId="29" xfId="0" applyFont="1" applyFill="1" applyBorder="1" applyAlignment="1">
      <alignment horizontal="center" vertical="center"/>
    </xf>
    <xf numFmtId="0" fontId="19" fillId="11" borderId="29" xfId="0" applyFont="1" applyFill="1" applyBorder="1" applyAlignment="1">
      <alignment horizontal="center" vertical="center"/>
    </xf>
    <xf numFmtId="0" fontId="14" fillId="11" borderId="35" xfId="0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1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8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41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42" xfId="0" applyFont="1" applyFill="1" applyBorder="1" applyAlignment="1">
      <alignment horizontal="center" vertical="center"/>
    </xf>
    <xf numFmtId="0" fontId="18" fillId="14" borderId="27" xfId="0" applyFont="1" applyFill="1" applyBorder="1" applyAlignment="1">
      <alignment horizontal="left" vertical="center" wrapText="1"/>
    </xf>
    <xf numFmtId="0" fontId="18" fillId="14" borderId="33" xfId="0" applyFont="1" applyFill="1" applyBorder="1" applyAlignment="1">
      <alignment horizontal="left" vertical="center" wrapText="1"/>
    </xf>
    <xf numFmtId="0" fontId="18" fillId="14" borderId="29" xfId="0" applyFont="1" applyFill="1" applyBorder="1" applyAlignment="1">
      <alignment horizontal="left" vertical="center" wrapText="1"/>
    </xf>
    <xf numFmtId="49" fontId="25" fillId="15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ACBBC-E892-7F45-8300-F443F48F070F}">
  <dimension ref="B1:O110"/>
  <sheetViews>
    <sheetView tabSelected="1" workbookViewId="0">
      <selection activeCell="C15" sqref="C15:C18"/>
    </sheetView>
  </sheetViews>
  <sheetFormatPr baseColWidth="10" defaultColWidth="8.83203125" defaultRowHeight="14" x14ac:dyDescent="0.15"/>
  <cols>
    <col min="1" max="1" width="1.83203125" style="2" customWidth="1"/>
    <col min="2" max="2" width="11.5" style="2" customWidth="1"/>
    <col min="3" max="3" width="46.6640625" style="2" customWidth="1"/>
    <col min="4" max="4" width="8.6640625" style="2" customWidth="1"/>
    <col min="5" max="5" width="13.1640625" style="2" customWidth="1"/>
    <col min="6" max="6" width="11.1640625" style="2" customWidth="1"/>
    <col min="7" max="7" width="7.33203125" style="2" customWidth="1"/>
    <col min="8" max="8" width="9.6640625" style="2" customWidth="1"/>
    <col min="9" max="9" width="6.1640625" style="2" customWidth="1"/>
    <col min="10" max="10" width="9.83203125" style="2" customWidth="1"/>
    <col min="11" max="11" width="5.6640625" style="2" customWidth="1"/>
    <col min="12" max="12" width="11.1640625" style="2" customWidth="1"/>
    <col min="13" max="13" width="11.33203125" style="2" customWidth="1"/>
    <col min="14" max="14" width="13" style="2" customWidth="1"/>
    <col min="15" max="15" width="13.6640625" style="2" customWidth="1"/>
    <col min="16" max="16384" width="8.83203125" style="2"/>
  </cols>
  <sheetData>
    <row r="1" spans="2:15" ht="27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5" customHeight="1" x14ac:dyDescent="0.15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39" customHeight="1" x14ac:dyDescent="0.1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9" customHeight="1" thickBot="1" x14ac:dyDescent="0.3"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44" customHeight="1" thickBot="1" x14ac:dyDescent="0.25">
      <c r="B5" s="9" t="s">
        <v>2</v>
      </c>
      <c r="C5" s="10" t="s">
        <v>3</v>
      </c>
      <c r="D5" s="11" t="s">
        <v>4</v>
      </c>
      <c r="E5" s="12" t="s">
        <v>5</v>
      </c>
      <c r="F5" s="13" t="s">
        <v>6</v>
      </c>
      <c r="G5" s="14"/>
      <c r="H5" s="15" t="s">
        <v>7</v>
      </c>
      <c r="I5" s="16"/>
      <c r="J5" s="17" t="s">
        <v>8</v>
      </c>
      <c r="K5" s="18"/>
      <c r="L5" s="19" t="s">
        <v>9</v>
      </c>
      <c r="M5" s="20" t="s">
        <v>10</v>
      </c>
      <c r="N5" s="21" t="s">
        <v>11</v>
      </c>
      <c r="O5" s="22" t="s">
        <v>12</v>
      </c>
    </row>
    <row r="6" spans="2:15" ht="4" customHeight="1" thickBot="1" x14ac:dyDescent="0.2"/>
    <row r="7" spans="2:15" ht="38" customHeight="1" thickBot="1" x14ac:dyDescent="0.2">
      <c r="B7" s="23" t="s">
        <v>13</v>
      </c>
      <c r="C7" s="24"/>
      <c r="D7" s="25"/>
      <c r="E7" s="26">
        <f>SUM(E8:E9)</f>
        <v>80</v>
      </c>
      <c r="F7" s="27">
        <f>SUM(F8:G9)</f>
        <v>1602</v>
      </c>
      <c r="G7" s="28"/>
      <c r="H7" s="29">
        <f t="shared" ref="H7" si="0">SUM(H8:I9)</f>
        <v>1194</v>
      </c>
      <c r="I7" s="30"/>
      <c r="J7" s="29">
        <f t="shared" ref="J7" si="1">SUM(J8:K9)</f>
        <v>408</v>
      </c>
      <c r="K7" s="30"/>
      <c r="L7" s="31">
        <f>SUM(L8:L9)</f>
        <v>30</v>
      </c>
      <c r="M7" s="31">
        <f t="shared" ref="M7:O7" si="2">SUM(M8:M9)</f>
        <v>95</v>
      </c>
      <c r="N7" s="31">
        <f t="shared" si="2"/>
        <v>13</v>
      </c>
      <c r="O7" s="31">
        <f t="shared" si="2"/>
        <v>1</v>
      </c>
    </row>
    <row r="8" spans="2:15" ht="27" customHeight="1" x14ac:dyDescent="0.15">
      <c r="B8" s="32" t="s">
        <v>14</v>
      </c>
      <c r="C8" s="33" t="s">
        <v>15</v>
      </c>
      <c r="D8" s="34"/>
      <c r="E8" s="35">
        <f>SUM(E12,E52,E72)</f>
        <v>68</v>
      </c>
      <c r="F8" s="36">
        <f>SUM(F12,F52,F72)</f>
        <v>1454</v>
      </c>
      <c r="G8" s="37"/>
      <c r="H8" s="36">
        <f>SUM(H12,H52,H72)</f>
        <v>1194</v>
      </c>
      <c r="I8" s="37"/>
      <c r="J8" s="36">
        <f>SUM(J12,J52,J72)</f>
        <v>260</v>
      </c>
      <c r="K8" s="37"/>
      <c r="L8" s="38">
        <f>SUM(L12,L52,L72)</f>
        <v>30</v>
      </c>
      <c r="M8" s="38">
        <f t="shared" ref="M8:O8" si="3">SUM(M12,M52,M72)</f>
        <v>95</v>
      </c>
      <c r="N8" s="38">
        <f t="shared" si="3"/>
        <v>13</v>
      </c>
      <c r="O8" s="38">
        <f t="shared" si="3"/>
        <v>1</v>
      </c>
    </row>
    <row r="9" spans="2:15" ht="27" customHeight="1" thickBot="1" x14ac:dyDescent="0.2">
      <c r="B9" s="39"/>
      <c r="C9" s="40" t="s">
        <v>16</v>
      </c>
      <c r="D9" s="41"/>
      <c r="E9" s="42">
        <f>SUM(E13,E73)</f>
        <v>12</v>
      </c>
      <c r="F9" s="43">
        <f>SUM(F13,F73)</f>
        <v>148</v>
      </c>
      <c r="G9" s="44"/>
      <c r="H9" s="43">
        <f t="shared" ref="H9" si="4">SUM(H13,H73)</f>
        <v>0</v>
      </c>
      <c r="I9" s="44"/>
      <c r="J9" s="43">
        <f>SUM(J13,J73)</f>
        <v>148</v>
      </c>
      <c r="K9" s="44"/>
      <c r="L9" s="45">
        <f>SUM(L13,L73)</f>
        <v>0</v>
      </c>
      <c r="M9" s="45">
        <f t="shared" ref="M9:O9" si="5">SUM(M13,M73)</f>
        <v>0</v>
      </c>
      <c r="N9" s="45">
        <f t="shared" si="5"/>
        <v>0</v>
      </c>
      <c r="O9" s="45">
        <f t="shared" si="5"/>
        <v>0</v>
      </c>
    </row>
    <row r="10" spans="2:15" ht="15" customHeight="1" thickBot="1" x14ac:dyDescent="0.2"/>
    <row r="11" spans="2:15" ht="37" customHeight="1" thickBot="1" x14ac:dyDescent="0.2">
      <c r="B11" s="46" t="s">
        <v>17</v>
      </c>
      <c r="C11" s="47"/>
      <c r="D11" s="48"/>
      <c r="E11" s="49">
        <f>SUM(E12:E13)</f>
        <v>33</v>
      </c>
      <c r="F11" s="50">
        <f>SUM(F12:G13)</f>
        <v>665</v>
      </c>
      <c r="G11" s="50"/>
      <c r="H11" s="50">
        <f t="shared" ref="H11" si="6">SUM(H12:I13)</f>
        <v>437</v>
      </c>
      <c r="I11" s="50"/>
      <c r="J11" s="50">
        <f t="shared" ref="J11" si="7">SUM(J12:K13)</f>
        <v>228</v>
      </c>
      <c r="K11" s="50"/>
      <c r="L11" s="51">
        <f>SUM(L12:L13)</f>
        <v>12</v>
      </c>
      <c r="M11" s="51">
        <f t="shared" ref="M11:O11" si="8">SUM(M12:M13)</f>
        <v>25</v>
      </c>
      <c r="N11" s="51">
        <f t="shared" si="8"/>
        <v>8</v>
      </c>
      <c r="O11" s="51">
        <f t="shared" si="8"/>
        <v>0</v>
      </c>
    </row>
    <row r="12" spans="2:15" ht="27" customHeight="1" x14ac:dyDescent="0.15">
      <c r="B12" s="52" t="s">
        <v>14</v>
      </c>
      <c r="C12" s="33" t="s">
        <v>15</v>
      </c>
      <c r="D12" s="33"/>
      <c r="E12" s="53">
        <v>25</v>
      </c>
      <c r="F12" s="54">
        <f>SUM(G15:G39)</f>
        <v>553</v>
      </c>
      <c r="G12" s="54"/>
      <c r="H12" s="54">
        <f>SUM(I15:I39)</f>
        <v>437</v>
      </c>
      <c r="I12" s="54"/>
      <c r="J12" s="54">
        <f>SUM(K15:K39)</f>
        <v>116</v>
      </c>
      <c r="K12" s="54"/>
      <c r="L12" s="53">
        <f>SUM(L15:L39)</f>
        <v>12</v>
      </c>
      <c r="M12" s="53">
        <f t="shared" ref="M12:O12" si="9">SUM(M15:M39)</f>
        <v>25</v>
      </c>
      <c r="N12" s="53">
        <f t="shared" si="9"/>
        <v>8</v>
      </c>
      <c r="O12" s="53">
        <f t="shared" si="9"/>
        <v>0</v>
      </c>
    </row>
    <row r="13" spans="2:15" ht="27" customHeight="1" thickBot="1" x14ac:dyDescent="0.2">
      <c r="B13" s="55"/>
      <c r="C13" s="56" t="s">
        <v>16</v>
      </c>
      <c r="D13" s="56"/>
      <c r="E13" s="57">
        <v>8</v>
      </c>
      <c r="F13" s="58">
        <f>SUM(G42:G49)</f>
        <v>112</v>
      </c>
      <c r="G13" s="58"/>
      <c r="H13" s="58">
        <f>SUM(I42:I49)</f>
        <v>0</v>
      </c>
      <c r="I13" s="58"/>
      <c r="J13" s="58">
        <f>SUM(K42:K49)</f>
        <v>112</v>
      </c>
      <c r="K13" s="58"/>
      <c r="L13" s="57">
        <f>SUM(L42:L49)</f>
        <v>0</v>
      </c>
      <c r="M13" s="57">
        <f t="shared" ref="M13:O13" si="10">SUM(M42:M49)</f>
        <v>0</v>
      </c>
      <c r="N13" s="57">
        <f t="shared" si="10"/>
        <v>0</v>
      </c>
      <c r="O13" s="57">
        <f t="shared" si="10"/>
        <v>0</v>
      </c>
    </row>
    <row r="14" spans="2:15" ht="8" customHeight="1" thickBot="1" x14ac:dyDescent="0.2">
      <c r="B14" s="59"/>
      <c r="C14" s="60"/>
      <c r="D14" s="60"/>
      <c r="E14" s="61"/>
      <c r="F14" s="62"/>
      <c r="G14" s="62"/>
      <c r="H14" s="62"/>
      <c r="I14" s="62"/>
      <c r="J14" s="62"/>
      <c r="K14" s="62"/>
      <c r="L14" s="61"/>
      <c r="M14" s="61"/>
      <c r="N14" s="61"/>
      <c r="O14" s="61"/>
    </row>
    <row r="15" spans="2:15" ht="26" customHeight="1" x14ac:dyDescent="0.2">
      <c r="B15" s="63" t="s">
        <v>18</v>
      </c>
      <c r="C15" s="64" t="s">
        <v>19</v>
      </c>
      <c r="D15" s="65">
        <v>1</v>
      </c>
      <c r="E15" s="65" t="s">
        <v>20</v>
      </c>
      <c r="F15" s="66">
        <f t="shared" ref="F15:F39" si="11">H15+J15</f>
        <v>25</v>
      </c>
      <c r="G15" s="67">
        <f>SUM(F15:F18)</f>
        <v>83</v>
      </c>
      <c r="H15" s="65">
        <v>25</v>
      </c>
      <c r="I15" s="68">
        <f>SUM(H15:H18)</f>
        <v>83</v>
      </c>
      <c r="J15" s="65"/>
      <c r="K15" s="69">
        <f>SUM(J15:J18)</f>
        <v>0</v>
      </c>
      <c r="L15" s="65"/>
      <c r="M15" s="65">
        <v>1</v>
      </c>
      <c r="N15" s="65"/>
      <c r="O15" s="70"/>
    </row>
    <row r="16" spans="2:15" ht="26" customHeight="1" x14ac:dyDescent="0.15">
      <c r="B16" s="71"/>
      <c r="C16" s="72"/>
      <c r="D16" s="73">
        <v>2</v>
      </c>
      <c r="E16" s="73" t="s">
        <v>21</v>
      </c>
      <c r="F16" s="74">
        <f t="shared" si="11"/>
        <v>23</v>
      </c>
      <c r="G16" s="75"/>
      <c r="H16" s="73">
        <v>23</v>
      </c>
      <c r="I16" s="76"/>
      <c r="J16" s="73"/>
      <c r="K16" s="77"/>
      <c r="L16" s="73"/>
      <c r="M16" s="73">
        <v>1</v>
      </c>
      <c r="N16" s="73">
        <v>1</v>
      </c>
      <c r="O16" s="78"/>
    </row>
    <row r="17" spans="2:15" ht="26" customHeight="1" x14ac:dyDescent="0.15">
      <c r="B17" s="71"/>
      <c r="C17" s="72"/>
      <c r="D17" s="73">
        <v>3</v>
      </c>
      <c r="E17" s="73" t="s">
        <v>22</v>
      </c>
      <c r="F17" s="74">
        <f t="shared" si="11"/>
        <v>17</v>
      </c>
      <c r="G17" s="75"/>
      <c r="H17" s="73">
        <v>17</v>
      </c>
      <c r="I17" s="76"/>
      <c r="J17" s="73"/>
      <c r="K17" s="77"/>
      <c r="L17" s="73">
        <v>1</v>
      </c>
      <c r="M17" s="73">
        <v>5</v>
      </c>
      <c r="N17" s="73"/>
      <c r="O17" s="78"/>
    </row>
    <row r="18" spans="2:15" ht="26" customHeight="1" thickBot="1" x14ac:dyDescent="0.2">
      <c r="B18" s="79"/>
      <c r="C18" s="80"/>
      <c r="D18" s="81">
        <v>4</v>
      </c>
      <c r="E18" s="81" t="s">
        <v>23</v>
      </c>
      <c r="F18" s="82">
        <f t="shared" si="11"/>
        <v>18</v>
      </c>
      <c r="G18" s="83"/>
      <c r="H18" s="81">
        <v>18</v>
      </c>
      <c r="I18" s="84"/>
      <c r="J18" s="81"/>
      <c r="K18" s="85"/>
      <c r="L18" s="81"/>
      <c r="M18" s="81"/>
      <c r="N18" s="81"/>
      <c r="O18" s="86"/>
    </row>
    <row r="19" spans="2:15" ht="26" customHeight="1" x14ac:dyDescent="0.15">
      <c r="B19" s="63" t="s">
        <v>24</v>
      </c>
      <c r="C19" s="64" t="s">
        <v>25</v>
      </c>
      <c r="D19" s="65">
        <v>1</v>
      </c>
      <c r="E19" s="65" t="s">
        <v>26</v>
      </c>
      <c r="F19" s="66">
        <f t="shared" si="11"/>
        <v>25</v>
      </c>
      <c r="G19" s="67">
        <f>SUM(F19:F22)</f>
        <v>82</v>
      </c>
      <c r="H19" s="65">
        <v>25</v>
      </c>
      <c r="I19" s="68">
        <f>SUM(H19:H22)</f>
        <v>82</v>
      </c>
      <c r="J19" s="65"/>
      <c r="K19" s="69">
        <f>SUM(J19:J22)</f>
        <v>0</v>
      </c>
      <c r="L19" s="65"/>
      <c r="M19" s="65">
        <v>2</v>
      </c>
      <c r="N19" s="65"/>
      <c r="O19" s="87"/>
    </row>
    <row r="20" spans="2:15" ht="26" customHeight="1" x14ac:dyDescent="0.15">
      <c r="B20" s="71"/>
      <c r="C20" s="72"/>
      <c r="D20" s="73">
        <v>2</v>
      </c>
      <c r="E20" s="73" t="s">
        <v>27</v>
      </c>
      <c r="F20" s="74">
        <f t="shared" si="11"/>
        <v>22</v>
      </c>
      <c r="G20" s="75"/>
      <c r="H20" s="73">
        <v>22</v>
      </c>
      <c r="I20" s="76"/>
      <c r="J20" s="73"/>
      <c r="K20" s="77"/>
      <c r="L20" s="73"/>
      <c r="M20" s="73">
        <v>1</v>
      </c>
      <c r="N20" s="73">
        <v>1</v>
      </c>
      <c r="O20" s="78"/>
    </row>
    <row r="21" spans="2:15" ht="26" customHeight="1" x14ac:dyDescent="0.15">
      <c r="B21" s="71"/>
      <c r="C21" s="72"/>
      <c r="D21" s="73">
        <v>3</v>
      </c>
      <c r="E21" s="73" t="s">
        <v>28</v>
      </c>
      <c r="F21" s="74">
        <f t="shared" si="11"/>
        <v>16</v>
      </c>
      <c r="G21" s="75"/>
      <c r="H21" s="73">
        <v>16</v>
      </c>
      <c r="I21" s="76"/>
      <c r="J21" s="73"/>
      <c r="K21" s="77"/>
      <c r="L21" s="73">
        <v>2</v>
      </c>
      <c r="M21" s="73">
        <v>2</v>
      </c>
      <c r="N21" s="73"/>
      <c r="O21" s="78"/>
    </row>
    <row r="22" spans="2:15" ht="26" customHeight="1" thickBot="1" x14ac:dyDescent="0.2">
      <c r="B22" s="79"/>
      <c r="C22" s="80"/>
      <c r="D22" s="81">
        <v>4</v>
      </c>
      <c r="E22" s="81" t="s">
        <v>29</v>
      </c>
      <c r="F22" s="82">
        <f t="shared" si="11"/>
        <v>19</v>
      </c>
      <c r="G22" s="83"/>
      <c r="H22" s="81">
        <v>19</v>
      </c>
      <c r="I22" s="84"/>
      <c r="J22" s="81"/>
      <c r="K22" s="85"/>
      <c r="L22" s="81">
        <v>2</v>
      </c>
      <c r="M22" s="81">
        <v>3</v>
      </c>
      <c r="N22" s="81">
        <v>1</v>
      </c>
      <c r="O22" s="86"/>
    </row>
    <row r="23" spans="2:15" ht="26" customHeight="1" x14ac:dyDescent="0.2">
      <c r="B23" s="63" t="s">
        <v>30</v>
      </c>
      <c r="C23" s="64" t="s">
        <v>31</v>
      </c>
      <c r="D23" s="65">
        <v>1</v>
      </c>
      <c r="E23" s="65" t="s">
        <v>32</v>
      </c>
      <c r="F23" s="66">
        <f t="shared" si="11"/>
        <v>24</v>
      </c>
      <c r="G23" s="67">
        <f>SUM(F23:F24)</f>
        <v>49</v>
      </c>
      <c r="H23" s="65">
        <v>24</v>
      </c>
      <c r="I23" s="68">
        <f>SUM(H23:H24)</f>
        <v>49</v>
      </c>
      <c r="J23" s="65"/>
      <c r="K23" s="69">
        <f>SUM(J23:J24)</f>
        <v>0</v>
      </c>
      <c r="L23" s="65"/>
      <c r="M23" s="65"/>
      <c r="N23" s="65"/>
      <c r="O23" s="70"/>
    </row>
    <row r="24" spans="2:15" ht="26" customHeight="1" thickBot="1" x14ac:dyDescent="0.25">
      <c r="B24" s="79"/>
      <c r="C24" s="80"/>
      <c r="D24" s="81">
        <v>2</v>
      </c>
      <c r="E24" s="81" t="s">
        <v>33</v>
      </c>
      <c r="F24" s="82">
        <f t="shared" si="11"/>
        <v>25</v>
      </c>
      <c r="G24" s="83"/>
      <c r="H24" s="81">
        <v>25</v>
      </c>
      <c r="I24" s="84"/>
      <c r="J24" s="81"/>
      <c r="K24" s="85"/>
      <c r="L24" s="81"/>
      <c r="M24" s="81">
        <v>1</v>
      </c>
      <c r="N24" s="81"/>
      <c r="O24" s="88"/>
    </row>
    <row r="25" spans="2:15" ht="26" customHeight="1" x14ac:dyDescent="0.2">
      <c r="B25" s="63" t="s">
        <v>34</v>
      </c>
      <c r="C25" s="64" t="s">
        <v>35</v>
      </c>
      <c r="D25" s="65">
        <v>3</v>
      </c>
      <c r="E25" s="65" t="s">
        <v>36</v>
      </c>
      <c r="F25" s="66">
        <f t="shared" si="11"/>
        <v>20</v>
      </c>
      <c r="G25" s="67">
        <f>SUM(F25:F26)</f>
        <v>45</v>
      </c>
      <c r="H25" s="65">
        <v>20</v>
      </c>
      <c r="I25" s="68">
        <f>SUM(H25:H26)</f>
        <v>45</v>
      </c>
      <c r="J25" s="65"/>
      <c r="K25" s="69">
        <f>SUM(J23:J24)</f>
        <v>0</v>
      </c>
      <c r="L25" s="65"/>
      <c r="M25" s="65"/>
      <c r="N25" s="65"/>
      <c r="O25" s="70"/>
    </row>
    <row r="26" spans="2:15" ht="26" customHeight="1" thickBot="1" x14ac:dyDescent="0.25">
      <c r="B26" s="79"/>
      <c r="C26" s="80"/>
      <c r="D26" s="81">
        <v>4</v>
      </c>
      <c r="E26" s="81" t="s">
        <v>37</v>
      </c>
      <c r="F26" s="82">
        <f t="shared" si="11"/>
        <v>25</v>
      </c>
      <c r="G26" s="83"/>
      <c r="H26" s="81">
        <v>25</v>
      </c>
      <c r="I26" s="84"/>
      <c r="J26" s="81"/>
      <c r="K26" s="85"/>
      <c r="L26" s="81"/>
      <c r="M26" s="81">
        <v>1</v>
      </c>
      <c r="N26" s="81"/>
      <c r="O26" s="88"/>
    </row>
    <row r="27" spans="2:15" ht="43.5" customHeight="1" thickBot="1" x14ac:dyDescent="0.2">
      <c r="B27" s="89" t="s">
        <v>38</v>
      </c>
      <c r="C27" s="90" t="s">
        <v>39</v>
      </c>
      <c r="D27" s="91">
        <v>4</v>
      </c>
      <c r="E27" s="91" t="s">
        <v>40</v>
      </c>
      <c r="F27" s="92">
        <f t="shared" si="11"/>
        <v>9</v>
      </c>
      <c r="G27" s="92">
        <f>F27</f>
        <v>9</v>
      </c>
      <c r="H27" s="91">
        <v>9</v>
      </c>
      <c r="I27" s="93">
        <f>H27</f>
        <v>9</v>
      </c>
      <c r="J27" s="91"/>
      <c r="K27" s="94">
        <f>J27</f>
        <v>0</v>
      </c>
      <c r="L27" s="91">
        <v>3</v>
      </c>
      <c r="M27" s="91">
        <v>3</v>
      </c>
      <c r="N27" s="91"/>
      <c r="O27" s="95"/>
    </row>
    <row r="28" spans="2:15" ht="26" customHeight="1" x14ac:dyDescent="0.15">
      <c r="B28" s="63" t="s">
        <v>41</v>
      </c>
      <c r="C28" s="64" t="s">
        <v>42</v>
      </c>
      <c r="D28" s="65">
        <v>1</v>
      </c>
      <c r="E28" s="65" t="s">
        <v>43</v>
      </c>
      <c r="F28" s="66">
        <f t="shared" si="11"/>
        <v>28</v>
      </c>
      <c r="G28" s="67">
        <f>SUM(F28:F31)</f>
        <v>102</v>
      </c>
      <c r="H28" s="65">
        <v>25</v>
      </c>
      <c r="I28" s="68">
        <f>SUM(H28:H31)</f>
        <v>99</v>
      </c>
      <c r="J28" s="65">
        <v>3</v>
      </c>
      <c r="K28" s="69">
        <f>SUM(J28:J31)</f>
        <v>3</v>
      </c>
      <c r="L28" s="65"/>
      <c r="M28" s="65"/>
      <c r="N28" s="65"/>
      <c r="O28" s="87"/>
    </row>
    <row r="29" spans="2:15" ht="26" customHeight="1" x14ac:dyDescent="0.15">
      <c r="B29" s="71"/>
      <c r="C29" s="72"/>
      <c r="D29" s="73">
        <v>2</v>
      </c>
      <c r="E29" s="73" t="s">
        <v>44</v>
      </c>
      <c r="F29" s="74">
        <f t="shared" si="11"/>
        <v>25</v>
      </c>
      <c r="G29" s="75"/>
      <c r="H29" s="73">
        <v>25</v>
      </c>
      <c r="I29" s="76"/>
      <c r="J29" s="73"/>
      <c r="K29" s="77"/>
      <c r="L29" s="73"/>
      <c r="M29" s="73"/>
      <c r="N29" s="73"/>
      <c r="O29" s="78"/>
    </row>
    <row r="30" spans="2:15" ht="26" customHeight="1" x14ac:dyDescent="0.2">
      <c r="B30" s="71"/>
      <c r="C30" s="72"/>
      <c r="D30" s="73">
        <v>3</v>
      </c>
      <c r="E30" s="73" t="s">
        <v>45</v>
      </c>
      <c r="F30" s="74">
        <f t="shared" si="11"/>
        <v>25</v>
      </c>
      <c r="G30" s="75"/>
      <c r="H30" s="73">
        <v>25</v>
      </c>
      <c r="I30" s="76"/>
      <c r="J30" s="73"/>
      <c r="K30" s="77"/>
      <c r="L30" s="73"/>
      <c r="M30" s="73">
        <v>2</v>
      </c>
      <c r="N30" s="73">
        <v>1</v>
      </c>
      <c r="O30" s="96"/>
    </row>
    <row r="31" spans="2:15" ht="26" customHeight="1" thickBot="1" x14ac:dyDescent="0.25">
      <c r="B31" s="79"/>
      <c r="C31" s="80"/>
      <c r="D31" s="81">
        <v>4</v>
      </c>
      <c r="E31" s="81" t="s">
        <v>46</v>
      </c>
      <c r="F31" s="82">
        <f t="shared" si="11"/>
        <v>24</v>
      </c>
      <c r="G31" s="83"/>
      <c r="H31" s="81">
        <v>24</v>
      </c>
      <c r="I31" s="84"/>
      <c r="J31" s="81"/>
      <c r="K31" s="85"/>
      <c r="L31" s="81"/>
      <c r="M31" s="81">
        <v>1</v>
      </c>
      <c r="N31" s="81"/>
      <c r="O31" s="88"/>
    </row>
    <row r="32" spans="2:15" ht="26" customHeight="1" x14ac:dyDescent="0.2">
      <c r="B32" s="63" t="s">
        <v>41</v>
      </c>
      <c r="C32" s="64" t="s">
        <v>47</v>
      </c>
      <c r="D32" s="65">
        <v>1</v>
      </c>
      <c r="E32" s="65" t="s">
        <v>48</v>
      </c>
      <c r="F32" s="66">
        <f t="shared" si="11"/>
        <v>22</v>
      </c>
      <c r="G32" s="67">
        <f>SUM(F32:F33)</f>
        <v>37</v>
      </c>
      <c r="H32" s="97"/>
      <c r="I32" s="68">
        <f>SUM(H32:H33)</f>
        <v>0</v>
      </c>
      <c r="J32" s="65">
        <v>22</v>
      </c>
      <c r="K32" s="69">
        <f>SUM(J32:J33)</f>
        <v>37</v>
      </c>
      <c r="L32" s="65"/>
      <c r="M32" s="65"/>
      <c r="N32" s="65"/>
      <c r="O32" s="70"/>
    </row>
    <row r="33" spans="2:15" ht="26" customHeight="1" thickBot="1" x14ac:dyDescent="0.25">
      <c r="B33" s="79"/>
      <c r="C33" s="80"/>
      <c r="D33" s="81">
        <v>2</v>
      </c>
      <c r="E33" s="81" t="s">
        <v>49</v>
      </c>
      <c r="F33" s="82">
        <f t="shared" si="11"/>
        <v>15</v>
      </c>
      <c r="G33" s="83"/>
      <c r="H33" s="98"/>
      <c r="I33" s="84"/>
      <c r="J33" s="81">
        <v>15</v>
      </c>
      <c r="K33" s="85"/>
      <c r="L33" s="81">
        <v>1</v>
      </c>
      <c r="M33" s="81"/>
      <c r="N33" s="81"/>
      <c r="O33" s="88"/>
    </row>
    <row r="34" spans="2:15" ht="26" customHeight="1" x14ac:dyDescent="0.2">
      <c r="B34" s="63" t="s">
        <v>50</v>
      </c>
      <c r="C34" s="64" t="s">
        <v>51</v>
      </c>
      <c r="D34" s="65">
        <v>1</v>
      </c>
      <c r="E34" s="65" t="s">
        <v>52</v>
      </c>
      <c r="F34" s="66">
        <f t="shared" si="11"/>
        <v>25</v>
      </c>
      <c r="G34" s="67">
        <f>SUM(F34:F36)</f>
        <v>73</v>
      </c>
      <c r="H34" s="65">
        <v>25</v>
      </c>
      <c r="I34" s="68">
        <f>SUM(H34:H36)</f>
        <v>70</v>
      </c>
      <c r="J34" s="65"/>
      <c r="K34" s="69">
        <f>SUM(J34:J36)</f>
        <v>3</v>
      </c>
      <c r="L34" s="65"/>
      <c r="M34" s="65"/>
      <c r="N34" s="65"/>
      <c r="O34" s="99"/>
    </row>
    <row r="35" spans="2:15" ht="26" customHeight="1" x14ac:dyDescent="0.2">
      <c r="B35" s="71"/>
      <c r="C35" s="72"/>
      <c r="D35" s="73">
        <v>2</v>
      </c>
      <c r="E35" s="73" t="s">
        <v>53</v>
      </c>
      <c r="F35" s="74">
        <f t="shared" si="11"/>
        <v>25</v>
      </c>
      <c r="G35" s="75"/>
      <c r="H35" s="73">
        <v>25</v>
      </c>
      <c r="I35" s="76"/>
      <c r="J35" s="73"/>
      <c r="K35" s="77"/>
      <c r="L35" s="73"/>
      <c r="M35" s="73">
        <v>1</v>
      </c>
      <c r="N35" s="73">
        <v>2</v>
      </c>
      <c r="O35" s="100"/>
    </row>
    <row r="36" spans="2:15" ht="26" customHeight="1" thickBot="1" x14ac:dyDescent="0.25">
      <c r="B36" s="79"/>
      <c r="C36" s="80"/>
      <c r="D36" s="81">
        <v>3</v>
      </c>
      <c r="E36" s="81" t="s">
        <v>54</v>
      </c>
      <c r="F36" s="82">
        <f t="shared" si="11"/>
        <v>23</v>
      </c>
      <c r="G36" s="83"/>
      <c r="H36" s="81">
        <v>20</v>
      </c>
      <c r="I36" s="84"/>
      <c r="J36" s="81">
        <v>3</v>
      </c>
      <c r="K36" s="85"/>
      <c r="L36" s="81">
        <v>1</v>
      </c>
      <c r="M36" s="81">
        <v>1</v>
      </c>
      <c r="N36" s="81"/>
      <c r="O36" s="101"/>
    </row>
    <row r="37" spans="2:15" ht="26" customHeight="1" x14ac:dyDescent="0.2">
      <c r="B37" s="63" t="s">
        <v>55</v>
      </c>
      <c r="C37" s="64" t="s">
        <v>56</v>
      </c>
      <c r="D37" s="65">
        <v>1</v>
      </c>
      <c r="E37" s="65" t="s">
        <v>57</v>
      </c>
      <c r="F37" s="66">
        <f t="shared" si="11"/>
        <v>27</v>
      </c>
      <c r="G37" s="67">
        <f>SUM(F37:F39)</f>
        <v>73</v>
      </c>
      <c r="H37" s="97"/>
      <c r="I37" s="68">
        <f>SUM(H37:H39)</f>
        <v>0</v>
      </c>
      <c r="J37" s="65">
        <v>27</v>
      </c>
      <c r="K37" s="69">
        <f>SUM(J37:J39)</f>
        <v>73</v>
      </c>
      <c r="L37" s="65"/>
      <c r="M37" s="65"/>
      <c r="N37" s="65">
        <v>1</v>
      </c>
      <c r="O37" s="99"/>
    </row>
    <row r="38" spans="2:15" ht="26" customHeight="1" x14ac:dyDescent="0.2">
      <c r="B38" s="71"/>
      <c r="C38" s="72"/>
      <c r="D38" s="73">
        <v>2</v>
      </c>
      <c r="E38" s="73" t="s">
        <v>58</v>
      </c>
      <c r="F38" s="74">
        <f t="shared" si="11"/>
        <v>26</v>
      </c>
      <c r="G38" s="75"/>
      <c r="H38" s="102"/>
      <c r="I38" s="76"/>
      <c r="J38" s="73">
        <v>26</v>
      </c>
      <c r="K38" s="77"/>
      <c r="L38" s="73"/>
      <c r="M38" s="73"/>
      <c r="N38" s="73">
        <v>1</v>
      </c>
      <c r="O38" s="100"/>
    </row>
    <row r="39" spans="2:15" ht="26" customHeight="1" thickBot="1" x14ac:dyDescent="0.25">
      <c r="B39" s="79"/>
      <c r="C39" s="80"/>
      <c r="D39" s="81">
        <v>3</v>
      </c>
      <c r="E39" s="81" t="s">
        <v>59</v>
      </c>
      <c r="F39" s="82">
        <f t="shared" si="11"/>
        <v>20</v>
      </c>
      <c r="G39" s="83"/>
      <c r="H39" s="98"/>
      <c r="I39" s="84"/>
      <c r="J39" s="81">
        <v>20</v>
      </c>
      <c r="K39" s="85"/>
      <c r="L39" s="81">
        <v>2</v>
      </c>
      <c r="M39" s="81"/>
      <c r="N39" s="81"/>
      <c r="O39" s="101"/>
    </row>
    <row r="40" spans="2:15" ht="10" customHeight="1" x14ac:dyDescent="0.2">
      <c r="B40" s="103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6"/>
    </row>
    <row r="41" spans="2:15" ht="30" customHeight="1" thickBot="1" x14ac:dyDescent="0.2">
      <c r="B41" s="107" t="s">
        <v>60</v>
      </c>
      <c r="C41" s="107"/>
      <c r="D41" s="107"/>
      <c r="E41" s="61"/>
      <c r="F41" s="108"/>
      <c r="G41" s="108"/>
      <c r="H41" s="108"/>
      <c r="I41" s="108"/>
      <c r="J41" s="108"/>
      <c r="K41" s="108"/>
      <c r="L41" s="109"/>
      <c r="M41" s="109"/>
      <c r="N41" s="109"/>
      <c r="O41" s="109"/>
    </row>
    <row r="42" spans="2:15" ht="26" customHeight="1" x14ac:dyDescent="0.2">
      <c r="B42" s="63" t="s">
        <v>50</v>
      </c>
      <c r="C42" s="64" t="s">
        <v>51</v>
      </c>
      <c r="D42" s="65">
        <v>1</v>
      </c>
      <c r="E42" s="65" t="s">
        <v>61</v>
      </c>
      <c r="F42" s="66">
        <f t="shared" ref="F42:F49" si="12">H42+J42</f>
        <v>11</v>
      </c>
      <c r="G42" s="67">
        <f>SUM(F42:F44)</f>
        <v>27</v>
      </c>
      <c r="H42" s="97"/>
      <c r="I42" s="68">
        <f>SUM(H42:H44)</f>
        <v>0</v>
      </c>
      <c r="J42" s="65">
        <v>11</v>
      </c>
      <c r="K42" s="69">
        <f>SUM(J42:J44)</f>
        <v>27</v>
      </c>
      <c r="L42" s="65"/>
      <c r="M42" s="65"/>
      <c r="N42" s="65"/>
      <c r="O42" s="99"/>
    </row>
    <row r="43" spans="2:15" ht="26" customHeight="1" x14ac:dyDescent="0.2">
      <c r="B43" s="71"/>
      <c r="C43" s="72"/>
      <c r="D43" s="73">
        <v>2</v>
      </c>
      <c r="E43" s="73" t="s">
        <v>62</v>
      </c>
      <c r="F43" s="74">
        <f t="shared" si="12"/>
        <v>7</v>
      </c>
      <c r="G43" s="75"/>
      <c r="H43" s="102"/>
      <c r="I43" s="76"/>
      <c r="J43" s="73">
        <v>7</v>
      </c>
      <c r="K43" s="77"/>
      <c r="L43" s="73"/>
      <c r="M43" s="73"/>
      <c r="N43" s="73"/>
      <c r="O43" s="100"/>
    </row>
    <row r="44" spans="2:15" ht="26" customHeight="1" thickBot="1" x14ac:dyDescent="0.25">
      <c r="B44" s="79"/>
      <c r="C44" s="80"/>
      <c r="D44" s="81">
        <v>3</v>
      </c>
      <c r="E44" s="81" t="s">
        <v>63</v>
      </c>
      <c r="F44" s="82">
        <f t="shared" si="12"/>
        <v>9</v>
      </c>
      <c r="G44" s="83"/>
      <c r="H44" s="98"/>
      <c r="I44" s="84"/>
      <c r="J44" s="81">
        <v>9</v>
      </c>
      <c r="K44" s="85"/>
      <c r="L44" s="81"/>
      <c r="M44" s="81"/>
      <c r="N44" s="81"/>
      <c r="O44" s="101"/>
    </row>
    <row r="45" spans="2:15" ht="26" customHeight="1" x14ac:dyDescent="0.2">
      <c r="B45" s="63" t="s">
        <v>55</v>
      </c>
      <c r="C45" s="64" t="s">
        <v>56</v>
      </c>
      <c r="D45" s="65">
        <v>1</v>
      </c>
      <c r="E45" s="65" t="s">
        <v>64</v>
      </c>
      <c r="F45" s="66">
        <f t="shared" si="12"/>
        <v>22</v>
      </c>
      <c r="G45" s="67">
        <f>SUM(F45:F47)</f>
        <v>52</v>
      </c>
      <c r="H45" s="97"/>
      <c r="I45" s="68">
        <f>SUM(H45:H47)</f>
        <v>0</v>
      </c>
      <c r="J45" s="65">
        <v>22</v>
      </c>
      <c r="K45" s="69">
        <f>SUM(J45:J47)</f>
        <v>52</v>
      </c>
      <c r="L45" s="65"/>
      <c r="M45" s="65"/>
      <c r="N45" s="65"/>
      <c r="O45" s="99"/>
    </row>
    <row r="46" spans="2:15" ht="26" customHeight="1" x14ac:dyDescent="0.2">
      <c r="B46" s="71"/>
      <c r="C46" s="72"/>
      <c r="D46" s="73">
        <v>2</v>
      </c>
      <c r="E46" s="73" t="s">
        <v>65</v>
      </c>
      <c r="F46" s="74">
        <f t="shared" si="12"/>
        <v>20</v>
      </c>
      <c r="G46" s="75"/>
      <c r="H46" s="102"/>
      <c r="I46" s="76"/>
      <c r="J46" s="73">
        <v>20</v>
      </c>
      <c r="K46" s="77"/>
      <c r="L46" s="73"/>
      <c r="M46" s="73"/>
      <c r="N46" s="73"/>
      <c r="O46" s="100"/>
    </row>
    <row r="47" spans="2:15" ht="26" customHeight="1" thickBot="1" x14ac:dyDescent="0.25">
      <c r="B47" s="110"/>
      <c r="C47" s="111"/>
      <c r="D47" s="112">
        <v>3</v>
      </c>
      <c r="E47" s="112" t="s">
        <v>66</v>
      </c>
      <c r="F47" s="113">
        <f t="shared" si="12"/>
        <v>10</v>
      </c>
      <c r="G47" s="114"/>
      <c r="H47" s="115"/>
      <c r="I47" s="116"/>
      <c r="J47" s="112">
        <v>10</v>
      </c>
      <c r="K47" s="117"/>
      <c r="L47" s="112"/>
      <c r="M47" s="112"/>
      <c r="N47" s="112"/>
      <c r="O47" s="118"/>
    </row>
    <row r="48" spans="2:15" ht="33" customHeight="1" x14ac:dyDescent="0.2">
      <c r="B48" s="63" t="s">
        <v>34</v>
      </c>
      <c r="C48" s="64" t="s">
        <v>35</v>
      </c>
      <c r="D48" s="65">
        <v>1</v>
      </c>
      <c r="E48" s="65" t="s">
        <v>67</v>
      </c>
      <c r="F48" s="66">
        <f t="shared" si="12"/>
        <v>19</v>
      </c>
      <c r="G48" s="119">
        <f>SUM(F48:F49)</f>
        <v>33</v>
      </c>
      <c r="H48" s="97"/>
      <c r="I48" s="120">
        <f>SUM(H48:H49)</f>
        <v>0</v>
      </c>
      <c r="J48" s="65">
        <v>19</v>
      </c>
      <c r="K48" s="121">
        <f>SUM(J48:J49)</f>
        <v>33</v>
      </c>
      <c r="L48" s="65"/>
      <c r="M48" s="65"/>
      <c r="N48" s="65"/>
      <c r="O48" s="70"/>
    </row>
    <row r="49" spans="2:15" ht="33" customHeight="1" thickBot="1" x14ac:dyDescent="0.25">
      <c r="B49" s="79"/>
      <c r="C49" s="80"/>
      <c r="D49" s="81">
        <v>3</v>
      </c>
      <c r="E49" s="81" t="s">
        <v>68</v>
      </c>
      <c r="F49" s="82">
        <f t="shared" si="12"/>
        <v>14</v>
      </c>
      <c r="G49" s="122"/>
      <c r="H49" s="98"/>
      <c r="I49" s="123"/>
      <c r="J49" s="81">
        <v>14</v>
      </c>
      <c r="K49" s="124"/>
      <c r="L49" s="81"/>
      <c r="M49" s="81"/>
      <c r="N49" s="81"/>
      <c r="O49" s="88"/>
    </row>
    <row r="50" spans="2:15" ht="13" customHeight="1" thickBot="1" x14ac:dyDescent="0.2">
      <c r="C50" s="125"/>
    </row>
    <row r="51" spans="2:15" ht="37" customHeight="1" thickBot="1" x14ac:dyDescent="0.2">
      <c r="B51" s="46" t="s">
        <v>69</v>
      </c>
      <c r="C51" s="47"/>
      <c r="D51" s="48"/>
      <c r="E51" s="126">
        <f>SUM(E52:E53)</f>
        <v>13</v>
      </c>
      <c r="F51" s="127">
        <f>F52</f>
        <v>291</v>
      </c>
      <c r="G51" s="127"/>
      <c r="H51" s="127">
        <f t="shared" ref="H51" si="13">H52</f>
        <v>289</v>
      </c>
      <c r="I51" s="127"/>
      <c r="J51" s="127">
        <f t="shared" ref="J51" si="14">J52</f>
        <v>2</v>
      </c>
      <c r="K51" s="127"/>
      <c r="L51" s="128">
        <f>L52</f>
        <v>3</v>
      </c>
      <c r="M51" s="128">
        <f t="shared" ref="M51:O51" si="15">M52</f>
        <v>39</v>
      </c>
      <c r="N51" s="128">
        <f t="shared" si="15"/>
        <v>2</v>
      </c>
      <c r="O51" s="128">
        <f t="shared" si="15"/>
        <v>0</v>
      </c>
    </row>
    <row r="52" spans="2:15" ht="27" customHeight="1" x14ac:dyDescent="0.15">
      <c r="B52" s="129" t="s">
        <v>14</v>
      </c>
      <c r="C52" s="33" t="s">
        <v>15</v>
      </c>
      <c r="D52" s="33"/>
      <c r="E52" s="53">
        <v>13</v>
      </c>
      <c r="F52" s="54">
        <f>SUM(G55:G66,G69)</f>
        <v>291</v>
      </c>
      <c r="G52" s="54"/>
      <c r="H52" s="54">
        <f t="shared" ref="H52" si="16">SUM(I55:I66,I69)</f>
        <v>289</v>
      </c>
      <c r="I52" s="54"/>
      <c r="J52" s="54">
        <f t="shared" ref="J52" si="17">SUM(K55:K66,K69)</f>
        <v>2</v>
      </c>
      <c r="K52" s="54"/>
      <c r="L52" s="53">
        <f>SUM(L55:L66,L69)</f>
        <v>3</v>
      </c>
      <c r="M52" s="53">
        <f t="shared" ref="M52:O52" si="18">SUM(M55:M66,M69)</f>
        <v>39</v>
      </c>
      <c r="N52" s="53">
        <f t="shared" si="18"/>
        <v>2</v>
      </c>
      <c r="O52" s="53">
        <f t="shared" si="18"/>
        <v>0</v>
      </c>
    </row>
    <row r="53" spans="2:15" ht="27" customHeight="1" thickBot="1" x14ac:dyDescent="0.2">
      <c r="B53" s="130"/>
      <c r="C53" s="131" t="s">
        <v>16</v>
      </c>
      <c r="D53" s="131"/>
      <c r="E53" s="132"/>
      <c r="F53" s="133"/>
      <c r="G53" s="133"/>
      <c r="H53" s="133"/>
      <c r="I53" s="133"/>
      <c r="J53" s="133"/>
      <c r="K53" s="133"/>
      <c r="L53" s="132"/>
      <c r="M53" s="132"/>
      <c r="N53" s="132"/>
      <c r="O53" s="134"/>
    </row>
    <row r="54" spans="2:15" ht="8" customHeight="1" thickBot="1" x14ac:dyDescent="0.2"/>
    <row r="55" spans="2:15" ht="36" customHeight="1" x14ac:dyDescent="0.25">
      <c r="B55" s="63" t="s">
        <v>70</v>
      </c>
      <c r="C55" s="64" t="s">
        <v>71</v>
      </c>
      <c r="D55" s="65">
        <v>1</v>
      </c>
      <c r="E55" s="65" t="s">
        <v>72</v>
      </c>
      <c r="F55" s="66">
        <f t="shared" ref="F55:F66" si="19">H55+J55</f>
        <v>20</v>
      </c>
      <c r="G55" s="67">
        <f>SUM(F55:F56)</f>
        <v>45</v>
      </c>
      <c r="H55" s="65">
        <v>20</v>
      </c>
      <c r="I55" s="68">
        <f>SUM(H55:H56)</f>
        <v>45</v>
      </c>
      <c r="J55" s="65"/>
      <c r="K55" s="69">
        <f>SUM(J55:J56)</f>
        <v>0</v>
      </c>
      <c r="L55" s="65"/>
      <c r="M55" s="65">
        <v>5</v>
      </c>
      <c r="N55" s="65"/>
      <c r="O55" s="135"/>
    </row>
    <row r="56" spans="2:15" ht="32.25" customHeight="1" thickBot="1" x14ac:dyDescent="0.3">
      <c r="B56" s="79"/>
      <c r="C56" s="80"/>
      <c r="D56" s="81">
        <v>2</v>
      </c>
      <c r="E56" s="81" t="s">
        <v>73</v>
      </c>
      <c r="F56" s="82">
        <f t="shared" si="19"/>
        <v>25</v>
      </c>
      <c r="G56" s="83"/>
      <c r="H56" s="81">
        <v>25</v>
      </c>
      <c r="I56" s="84"/>
      <c r="J56" s="81"/>
      <c r="K56" s="85"/>
      <c r="L56" s="81">
        <v>1</v>
      </c>
      <c r="M56" s="81">
        <v>4</v>
      </c>
      <c r="N56" s="81"/>
      <c r="O56" s="136"/>
    </row>
    <row r="57" spans="2:15" ht="43" customHeight="1" thickBot="1" x14ac:dyDescent="0.25">
      <c r="B57" s="89" t="s">
        <v>74</v>
      </c>
      <c r="C57" s="90" t="s">
        <v>75</v>
      </c>
      <c r="D57" s="91">
        <v>3</v>
      </c>
      <c r="E57" s="91" t="s">
        <v>76</v>
      </c>
      <c r="F57" s="92">
        <f t="shared" si="19"/>
        <v>18</v>
      </c>
      <c r="G57" s="92">
        <f>F57</f>
        <v>18</v>
      </c>
      <c r="H57" s="91">
        <v>18</v>
      </c>
      <c r="I57" s="93">
        <f>H57</f>
        <v>18</v>
      </c>
      <c r="J57" s="91"/>
      <c r="K57" s="94">
        <f>J57</f>
        <v>0</v>
      </c>
      <c r="L57" s="91"/>
      <c r="M57" s="91">
        <v>1</v>
      </c>
      <c r="N57" s="91"/>
      <c r="O57" s="137"/>
    </row>
    <row r="58" spans="2:15" ht="26" customHeight="1" x14ac:dyDescent="0.25">
      <c r="B58" s="63" t="s">
        <v>77</v>
      </c>
      <c r="C58" s="64" t="s">
        <v>78</v>
      </c>
      <c r="D58" s="65">
        <v>1</v>
      </c>
      <c r="E58" s="65" t="s">
        <v>79</v>
      </c>
      <c r="F58" s="66">
        <f t="shared" si="19"/>
        <v>24</v>
      </c>
      <c r="G58" s="67">
        <f>SUM(F58:F60)</f>
        <v>75</v>
      </c>
      <c r="H58" s="65">
        <v>24</v>
      </c>
      <c r="I58" s="68">
        <f>SUM(H58:H60)</f>
        <v>73</v>
      </c>
      <c r="J58" s="65"/>
      <c r="K58" s="69">
        <f>SUM(J58:J60)</f>
        <v>2</v>
      </c>
      <c r="L58" s="65"/>
      <c r="M58" s="65">
        <v>3</v>
      </c>
      <c r="N58" s="65"/>
      <c r="O58" s="135"/>
    </row>
    <row r="59" spans="2:15" ht="26" customHeight="1" x14ac:dyDescent="0.25">
      <c r="B59" s="71"/>
      <c r="C59" s="72"/>
      <c r="D59" s="73">
        <v>2</v>
      </c>
      <c r="E59" s="73" t="s">
        <v>80</v>
      </c>
      <c r="F59" s="74">
        <f t="shared" si="19"/>
        <v>24</v>
      </c>
      <c r="G59" s="75"/>
      <c r="H59" s="73">
        <v>24</v>
      </c>
      <c r="I59" s="76"/>
      <c r="J59" s="73"/>
      <c r="K59" s="77"/>
      <c r="L59" s="73"/>
      <c r="M59" s="73">
        <v>5</v>
      </c>
      <c r="N59" s="73"/>
      <c r="O59" s="138"/>
    </row>
    <row r="60" spans="2:15" ht="26" customHeight="1" thickBot="1" x14ac:dyDescent="0.3">
      <c r="B60" s="79"/>
      <c r="C60" s="80"/>
      <c r="D60" s="81">
        <v>3</v>
      </c>
      <c r="E60" s="81" t="s">
        <v>81</v>
      </c>
      <c r="F60" s="82">
        <f t="shared" si="19"/>
        <v>27</v>
      </c>
      <c r="G60" s="83"/>
      <c r="H60" s="81">
        <v>25</v>
      </c>
      <c r="I60" s="84"/>
      <c r="J60" s="81">
        <v>2</v>
      </c>
      <c r="K60" s="85"/>
      <c r="L60" s="81"/>
      <c r="M60" s="81">
        <v>1</v>
      </c>
      <c r="N60" s="81"/>
      <c r="O60" s="136"/>
    </row>
    <row r="61" spans="2:15" ht="47" customHeight="1" x14ac:dyDescent="0.25">
      <c r="B61" s="63" t="s">
        <v>82</v>
      </c>
      <c r="C61" s="64" t="s">
        <v>83</v>
      </c>
      <c r="D61" s="65">
        <v>1</v>
      </c>
      <c r="E61" s="65" t="s">
        <v>84</v>
      </c>
      <c r="F61" s="66">
        <f t="shared" si="19"/>
        <v>24</v>
      </c>
      <c r="G61" s="67">
        <f>SUM(F61:F62)</f>
        <v>48</v>
      </c>
      <c r="H61" s="65">
        <v>24</v>
      </c>
      <c r="I61" s="68">
        <f>SUM(H61:H62)</f>
        <v>48</v>
      </c>
      <c r="J61" s="65"/>
      <c r="K61" s="69">
        <f>SUM(J61:J62)</f>
        <v>0</v>
      </c>
      <c r="L61" s="65"/>
      <c r="M61" s="65">
        <v>1</v>
      </c>
      <c r="N61" s="65">
        <v>1</v>
      </c>
      <c r="O61" s="135"/>
    </row>
    <row r="62" spans="2:15" ht="47" customHeight="1" thickBot="1" x14ac:dyDescent="0.3">
      <c r="B62" s="79"/>
      <c r="C62" s="80"/>
      <c r="D62" s="81">
        <v>2</v>
      </c>
      <c r="E62" s="81" t="s">
        <v>85</v>
      </c>
      <c r="F62" s="82">
        <f t="shared" si="19"/>
        <v>24</v>
      </c>
      <c r="G62" s="83"/>
      <c r="H62" s="81">
        <v>24</v>
      </c>
      <c r="I62" s="84"/>
      <c r="J62" s="81"/>
      <c r="K62" s="85"/>
      <c r="L62" s="81"/>
      <c r="M62" s="81">
        <v>4</v>
      </c>
      <c r="N62" s="81"/>
      <c r="O62" s="136"/>
    </row>
    <row r="63" spans="2:15" ht="34" customHeight="1" thickBot="1" x14ac:dyDescent="0.3">
      <c r="B63" s="89" t="s">
        <v>86</v>
      </c>
      <c r="C63" s="90" t="s">
        <v>87</v>
      </c>
      <c r="D63" s="91">
        <v>3</v>
      </c>
      <c r="E63" s="91" t="s">
        <v>88</v>
      </c>
      <c r="F63" s="92">
        <f t="shared" si="19"/>
        <v>23</v>
      </c>
      <c r="G63" s="92">
        <f>F63</f>
        <v>23</v>
      </c>
      <c r="H63" s="91">
        <v>23</v>
      </c>
      <c r="I63" s="93">
        <f>H63</f>
        <v>23</v>
      </c>
      <c r="J63" s="91"/>
      <c r="K63" s="94">
        <f>J63</f>
        <v>0</v>
      </c>
      <c r="L63" s="91">
        <v>1</v>
      </c>
      <c r="M63" s="91">
        <v>4</v>
      </c>
      <c r="N63" s="91"/>
      <c r="O63" s="139"/>
    </row>
    <row r="64" spans="2:15" ht="26" customHeight="1" x14ac:dyDescent="0.25">
      <c r="B64" s="63" t="s">
        <v>89</v>
      </c>
      <c r="C64" s="64" t="s">
        <v>90</v>
      </c>
      <c r="D64" s="65">
        <v>1</v>
      </c>
      <c r="E64" s="65" t="s">
        <v>91</v>
      </c>
      <c r="F64" s="66">
        <f t="shared" si="19"/>
        <v>24</v>
      </c>
      <c r="G64" s="67">
        <f>SUM(F64:F66)</f>
        <v>69</v>
      </c>
      <c r="H64" s="65">
        <v>24</v>
      </c>
      <c r="I64" s="68">
        <f>SUM(H64:H66)</f>
        <v>69</v>
      </c>
      <c r="J64" s="65"/>
      <c r="K64" s="69">
        <f>SUM(J64:J66)</f>
        <v>0</v>
      </c>
      <c r="L64" s="65"/>
      <c r="M64" s="65">
        <v>2</v>
      </c>
      <c r="N64" s="65"/>
      <c r="O64" s="135"/>
    </row>
    <row r="65" spans="2:15" ht="26" customHeight="1" x14ac:dyDescent="0.25">
      <c r="B65" s="71"/>
      <c r="C65" s="72"/>
      <c r="D65" s="73">
        <v>2</v>
      </c>
      <c r="E65" s="73" t="s">
        <v>92</v>
      </c>
      <c r="F65" s="74">
        <f t="shared" si="19"/>
        <v>24</v>
      </c>
      <c r="G65" s="75"/>
      <c r="H65" s="73">
        <v>24</v>
      </c>
      <c r="I65" s="76"/>
      <c r="J65" s="73"/>
      <c r="K65" s="77"/>
      <c r="L65" s="73"/>
      <c r="M65" s="73">
        <v>3</v>
      </c>
      <c r="N65" s="73"/>
      <c r="O65" s="138"/>
    </row>
    <row r="66" spans="2:15" ht="26" customHeight="1" thickBot="1" x14ac:dyDescent="0.3">
      <c r="B66" s="79"/>
      <c r="C66" s="80"/>
      <c r="D66" s="81">
        <v>3</v>
      </c>
      <c r="E66" s="81" t="s">
        <v>93</v>
      </c>
      <c r="F66" s="82">
        <f t="shared" si="19"/>
        <v>21</v>
      </c>
      <c r="G66" s="83"/>
      <c r="H66" s="81">
        <v>21</v>
      </c>
      <c r="I66" s="84"/>
      <c r="J66" s="81"/>
      <c r="K66" s="85"/>
      <c r="L66" s="81">
        <v>1</v>
      </c>
      <c r="M66" s="81">
        <v>4</v>
      </c>
      <c r="N66" s="81"/>
      <c r="O66" s="136"/>
    </row>
    <row r="67" spans="2:15" ht="10" customHeight="1" x14ac:dyDescent="0.25">
      <c r="B67" s="103"/>
      <c r="C67" s="10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40"/>
    </row>
    <row r="68" spans="2:15" ht="26" customHeight="1" thickBot="1" x14ac:dyDescent="0.2">
      <c r="B68" s="141" t="s">
        <v>94</v>
      </c>
      <c r="C68" s="141"/>
      <c r="D68" s="105"/>
      <c r="E68" s="105"/>
      <c r="F68" s="142"/>
      <c r="G68" s="142"/>
      <c r="H68" s="142"/>
      <c r="I68" s="142"/>
      <c r="J68" s="142"/>
      <c r="K68" s="142"/>
      <c r="L68" s="105"/>
      <c r="M68" s="105"/>
      <c r="N68" s="105"/>
      <c r="O68" s="105"/>
    </row>
    <row r="69" spans="2:15" ht="26" customHeight="1" thickBot="1" x14ac:dyDescent="0.3">
      <c r="B69" s="143" t="s">
        <v>95</v>
      </c>
      <c r="C69" s="144" t="s">
        <v>96</v>
      </c>
      <c r="D69" s="145">
        <v>1</v>
      </c>
      <c r="E69" s="146" t="s">
        <v>97</v>
      </c>
      <c r="F69" s="147">
        <f>H69+J69</f>
        <v>13</v>
      </c>
      <c r="G69" s="147">
        <f>SUM(F69)</f>
        <v>13</v>
      </c>
      <c r="H69" s="148">
        <v>13</v>
      </c>
      <c r="I69" s="149">
        <f>SUM(H69)</f>
        <v>13</v>
      </c>
      <c r="J69" s="150"/>
      <c r="K69" s="151">
        <f>SUM(J69)</f>
        <v>0</v>
      </c>
      <c r="L69" s="148"/>
      <c r="M69" s="148">
        <v>2</v>
      </c>
      <c r="N69" s="148">
        <v>1</v>
      </c>
      <c r="O69" s="152"/>
    </row>
    <row r="70" spans="2:15" ht="15" customHeight="1" thickBot="1" x14ac:dyDescent="0.2"/>
    <row r="71" spans="2:15" ht="37" customHeight="1" thickBot="1" x14ac:dyDescent="0.2">
      <c r="B71" s="153" t="s">
        <v>98</v>
      </c>
      <c r="C71" s="154"/>
      <c r="D71" s="155"/>
      <c r="E71" s="156">
        <f>SUM(E72:E73)</f>
        <v>34</v>
      </c>
      <c r="F71" s="157">
        <f>SUM(F72:G73)</f>
        <v>646</v>
      </c>
      <c r="G71" s="158"/>
      <c r="H71" s="157">
        <f t="shared" ref="H71" si="20">SUM(H72:I73)</f>
        <v>468</v>
      </c>
      <c r="I71" s="158"/>
      <c r="J71" s="157">
        <f t="shared" ref="J71" si="21">SUM(J72:K73)</f>
        <v>178</v>
      </c>
      <c r="K71" s="158"/>
      <c r="L71" s="159">
        <f>SUM(L72:L73)</f>
        <v>15</v>
      </c>
      <c r="M71" s="159">
        <f t="shared" ref="M71:O71" si="22">SUM(M72:M73)</f>
        <v>31</v>
      </c>
      <c r="N71" s="159">
        <f t="shared" si="22"/>
        <v>3</v>
      </c>
      <c r="O71" s="159">
        <f t="shared" si="22"/>
        <v>1</v>
      </c>
    </row>
    <row r="72" spans="2:15" ht="27" customHeight="1" x14ac:dyDescent="0.15">
      <c r="B72" s="129" t="s">
        <v>14</v>
      </c>
      <c r="C72" s="33" t="s">
        <v>15</v>
      </c>
      <c r="D72" s="33"/>
      <c r="E72" s="53">
        <v>30</v>
      </c>
      <c r="F72" s="54">
        <f>SUM(G75:G104)</f>
        <v>610</v>
      </c>
      <c r="G72" s="54"/>
      <c r="H72" s="54">
        <f>SUM(I75:I104)</f>
        <v>468</v>
      </c>
      <c r="I72" s="54"/>
      <c r="J72" s="54">
        <f>SUM(K75:K104)</f>
        <v>142</v>
      </c>
      <c r="K72" s="54"/>
      <c r="L72" s="53">
        <f>SUM(L75:L104)</f>
        <v>15</v>
      </c>
      <c r="M72" s="53">
        <f t="shared" ref="M72:O72" si="23">SUM(M75:M104)</f>
        <v>31</v>
      </c>
      <c r="N72" s="53">
        <f t="shared" si="23"/>
        <v>3</v>
      </c>
      <c r="O72" s="53">
        <f t="shared" si="23"/>
        <v>1</v>
      </c>
    </row>
    <row r="73" spans="2:15" ht="27" customHeight="1" thickBot="1" x14ac:dyDescent="0.2">
      <c r="B73" s="130"/>
      <c r="C73" s="56" t="s">
        <v>16</v>
      </c>
      <c r="D73" s="56"/>
      <c r="E73" s="57">
        <v>4</v>
      </c>
      <c r="F73" s="58">
        <f>SUM(G107)</f>
        <v>36</v>
      </c>
      <c r="G73" s="58"/>
      <c r="H73" s="58">
        <f>SUM(I107)</f>
        <v>0</v>
      </c>
      <c r="I73" s="58"/>
      <c r="J73" s="58">
        <f>SUM(K107)</f>
        <v>36</v>
      </c>
      <c r="K73" s="58"/>
      <c r="L73" s="57">
        <f>SUM(L107:L110)</f>
        <v>0</v>
      </c>
      <c r="M73" s="57">
        <f t="shared" ref="M73:O73" si="24">SUM(M107:M110)</f>
        <v>0</v>
      </c>
      <c r="N73" s="57">
        <f t="shared" si="24"/>
        <v>0</v>
      </c>
      <c r="O73" s="57">
        <f t="shared" si="24"/>
        <v>0</v>
      </c>
    </row>
    <row r="74" spans="2:15" ht="10" customHeight="1" thickBot="1" x14ac:dyDescent="0.2"/>
    <row r="75" spans="2:15" ht="26" customHeight="1" x14ac:dyDescent="0.2">
      <c r="B75" s="63" t="s">
        <v>99</v>
      </c>
      <c r="C75" s="64" t="s">
        <v>100</v>
      </c>
      <c r="D75" s="65">
        <v>1</v>
      </c>
      <c r="E75" s="65" t="s">
        <v>101</v>
      </c>
      <c r="F75" s="66">
        <f>H75+J75</f>
        <v>22</v>
      </c>
      <c r="G75" s="67">
        <f>SUM(F75:F78)</f>
        <v>86</v>
      </c>
      <c r="H75" s="65">
        <v>18</v>
      </c>
      <c r="I75" s="68">
        <f>SUM(H75:H78)</f>
        <v>73</v>
      </c>
      <c r="J75" s="65">
        <v>4</v>
      </c>
      <c r="K75" s="69">
        <f>SUM(J75:J78)</f>
        <v>13</v>
      </c>
      <c r="L75" s="65"/>
      <c r="M75" s="65"/>
      <c r="N75" s="65"/>
      <c r="O75" s="70"/>
    </row>
    <row r="76" spans="2:15" ht="26" customHeight="1" x14ac:dyDescent="0.2">
      <c r="B76" s="71"/>
      <c r="C76" s="72"/>
      <c r="D76" s="73">
        <v>2</v>
      </c>
      <c r="E76" s="73" t="s">
        <v>102</v>
      </c>
      <c r="F76" s="74">
        <f>H76+J76</f>
        <v>23</v>
      </c>
      <c r="G76" s="75"/>
      <c r="H76" s="73">
        <v>19</v>
      </c>
      <c r="I76" s="76"/>
      <c r="J76" s="73">
        <v>4</v>
      </c>
      <c r="K76" s="77"/>
      <c r="L76" s="73"/>
      <c r="M76" s="73"/>
      <c r="N76" s="73"/>
      <c r="O76" s="96"/>
    </row>
    <row r="77" spans="2:15" ht="26" customHeight="1" x14ac:dyDescent="0.2">
      <c r="B77" s="71"/>
      <c r="C77" s="72"/>
      <c r="D77" s="73">
        <v>3</v>
      </c>
      <c r="E77" s="73" t="s">
        <v>103</v>
      </c>
      <c r="F77" s="74">
        <f>H77+J77</f>
        <v>24</v>
      </c>
      <c r="G77" s="75"/>
      <c r="H77" s="73">
        <v>19</v>
      </c>
      <c r="I77" s="76"/>
      <c r="J77" s="73">
        <v>5</v>
      </c>
      <c r="K77" s="77"/>
      <c r="L77" s="73"/>
      <c r="M77" s="73">
        <v>1</v>
      </c>
      <c r="N77" s="73"/>
      <c r="O77" s="96"/>
    </row>
    <row r="78" spans="2:15" ht="26" customHeight="1" thickBot="1" x14ac:dyDescent="0.25">
      <c r="B78" s="79"/>
      <c r="C78" s="80"/>
      <c r="D78" s="81">
        <v>4</v>
      </c>
      <c r="E78" s="81" t="s">
        <v>104</v>
      </c>
      <c r="F78" s="82">
        <f>H78+J78</f>
        <v>17</v>
      </c>
      <c r="G78" s="83"/>
      <c r="H78" s="81">
        <v>17</v>
      </c>
      <c r="I78" s="84"/>
      <c r="J78" s="81"/>
      <c r="K78" s="85"/>
      <c r="L78" s="81"/>
      <c r="M78" s="81">
        <v>1</v>
      </c>
      <c r="N78" s="81"/>
      <c r="O78" s="88"/>
    </row>
    <row r="79" spans="2:15" ht="30.75" customHeight="1" x14ac:dyDescent="0.2">
      <c r="B79" s="63" t="s">
        <v>105</v>
      </c>
      <c r="C79" s="160" t="s">
        <v>106</v>
      </c>
      <c r="D79" s="65">
        <v>1</v>
      </c>
      <c r="E79" s="65" t="s">
        <v>107</v>
      </c>
      <c r="F79" s="66">
        <f t="shared" ref="F79:F104" si="25">H79+J79</f>
        <v>25</v>
      </c>
      <c r="G79" s="67">
        <f>SUM(F79:F85)</f>
        <v>170</v>
      </c>
      <c r="H79" s="65">
        <v>20</v>
      </c>
      <c r="I79" s="68">
        <f>SUM(H79:H85)</f>
        <v>60</v>
      </c>
      <c r="J79" s="65">
        <v>5</v>
      </c>
      <c r="K79" s="69">
        <f>SUM(J79:J85)</f>
        <v>110</v>
      </c>
      <c r="L79" s="65"/>
      <c r="M79" s="65"/>
      <c r="N79" s="65"/>
      <c r="O79" s="70"/>
    </row>
    <row r="80" spans="2:15" ht="30.75" customHeight="1" x14ac:dyDescent="0.2">
      <c r="B80" s="71"/>
      <c r="C80" s="161"/>
      <c r="D80" s="73">
        <v>1</v>
      </c>
      <c r="E80" s="73" t="s">
        <v>108</v>
      </c>
      <c r="F80" s="74">
        <f t="shared" si="25"/>
        <v>25</v>
      </c>
      <c r="G80" s="75"/>
      <c r="H80" s="73"/>
      <c r="I80" s="76"/>
      <c r="J80" s="73">
        <v>25</v>
      </c>
      <c r="K80" s="77"/>
      <c r="L80" s="73"/>
      <c r="M80" s="73"/>
      <c r="N80" s="73"/>
      <c r="O80" s="96"/>
    </row>
    <row r="81" spans="2:15" ht="26" customHeight="1" x14ac:dyDescent="0.2">
      <c r="B81" s="71"/>
      <c r="C81" s="161"/>
      <c r="D81" s="73">
        <v>2</v>
      </c>
      <c r="E81" s="73" t="s">
        <v>109</v>
      </c>
      <c r="F81" s="74">
        <f t="shared" si="25"/>
        <v>25</v>
      </c>
      <c r="G81" s="75"/>
      <c r="H81" s="73">
        <v>20</v>
      </c>
      <c r="I81" s="76"/>
      <c r="J81" s="73">
        <v>5</v>
      </c>
      <c r="K81" s="77"/>
      <c r="L81" s="73"/>
      <c r="M81" s="73">
        <v>1</v>
      </c>
      <c r="N81" s="73"/>
      <c r="O81" s="96"/>
    </row>
    <row r="82" spans="2:15" ht="26" customHeight="1" x14ac:dyDescent="0.2">
      <c r="B82" s="71"/>
      <c r="C82" s="161"/>
      <c r="D82" s="73">
        <v>2</v>
      </c>
      <c r="E82" s="73" t="s">
        <v>110</v>
      </c>
      <c r="F82" s="74">
        <f t="shared" si="25"/>
        <v>25</v>
      </c>
      <c r="G82" s="75"/>
      <c r="H82" s="73"/>
      <c r="I82" s="76"/>
      <c r="J82" s="73">
        <v>25</v>
      </c>
      <c r="K82" s="77"/>
      <c r="L82" s="73"/>
      <c r="M82" s="73"/>
      <c r="N82" s="73"/>
      <c r="O82" s="96"/>
    </row>
    <row r="83" spans="2:15" ht="26" customHeight="1" x14ac:dyDescent="0.2">
      <c r="B83" s="71"/>
      <c r="C83" s="161"/>
      <c r="D83" s="73">
        <v>3</v>
      </c>
      <c r="E83" s="73" t="s">
        <v>111</v>
      </c>
      <c r="F83" s="74">
        <f t="shared" si="25"/>
        <v>25</v>
      </c>
      <c r="G83" s="75"/>
      <c r="H83" s="73">
        <v>20</v>
      </c>
      <c r="I83" s="76"/>
      <c r="J83" s="73">
        <v>5</v>
      </c>
      <c r="K83" s="77"/>
      <c r="L83" s="73"/>
      <c r="M83" s="73">
        <v>1</v>
      </c>
      <c r="N83" s="73"/>
      <c r="O83" s="96"/>
    </row>
    <row r="84" spans="2:15" ht="26" customHeight="1" x14ac:dyDescent="0.2">
      <c r="B84" s="71"/>
      <c r="C84" s="161"/>
      <c r="D84" s="73">
        <v>3</v>
      </c>
      <c r="E84" s="73" t="s">
        <v>112</v>
      </c>
      <c r="F84" s="74">
        <f t="shared" si="25"/>
        <v>21</v>
      </c>
      <c r="G84" s="75"/>
      <c r="H84" s="73"/>
      <c r="I84" s="76"/>
      <c r="J84" s="73">
        <v>21</v>
      </c>
      <c r="K84" s="77"/>
      <c r="L84" s="73"/>
      <c r="M84" s="73"/>
      <c r="N84" s="73"/>
      <c r="O84" s="96"/>
    </row>
    <row r="85" spans="2:15" ht="26" customHeight="1" thickBot="1" x14ac:dyDescent="0.25">
      <c r="B85" s="79"/>
      <c r="C85" s="162"/>
      <c r="D85" s="81">
        <v>4</v>
      </c>
      <c r="E85" s="81" t="s">
        <v>113</v>
      </c>
      <c r="F85" s="82">
        <f t="shared" si="25"/>
        <v>24</v>
      </c>
      <c r="G85" s="83"/>
      <c r="H85" s="81"/>
      <c r="I85" s="84"/>
      <c r="J85" s="81">
        <v>24</v>
      </c>
      <c r="K85" s="85"/>
      <c r="L85" s="81"/>
      <c r="M85" s="81"/>
      <c r="N85" s="81"/>
      <c r="O85" s="88"/>
    </row>
    <row r="86" spans="2:15" ht="26" customHeight="1" x14ac:dyDescent="0.2">
      <c r="B86" s="63" t="s">
        <v>114</v>
      </c>
      <c r="C86" s="64" t="s">
        <v>115</v>
      </c>
      <c r="D86" s="65">
        <v>1</v>
      </c>
      <c r="E86" s="65" t="s">
        <v>116</v>
      </c>
      <c r="F86" s="66">
        <f t="shared" si="25"/>
        <v>18</v>
      </c>
      <c r="G86" s="67">
        <f>SUM(F86:F89)</f>
        <v>59</v>
      </c>
      <c r="H86" s="65">
        <v>18</v>
      </c>
      <c r="I86" s="68">
        <f>SUM(H86:H89)</f>
        <v>58</v>
      </c>
      <c r="J86" s="65"/>
      <c r="K86" s="69">
        <f>SUM(J86:J89)</f>
        <v>1</v>
      </c>
      <c r="L86" s="65">
        <v>2</v>
      </c>
      <c r="M86" s="65">
        <v>1</v>
      </c>
      <c r="N86" s="65"/>
      <c r="O86" s="70"/>
    </row>
    <row r="87" spans="2:15" ht="26" customHeight="1" x14ac:dyDescent="0.2">
      <c r="B87" s="71"/>
      <c r="C87" s="72"/>
      <c r="D87" s="73">
        <v>2</v>
      </c>
      <c r="E87" s="73" t="s">
        <v>117</v>
      </c>
      <c r="F87" s="74">
        <f t="shared" si="25"/>
        <v>14</v>
      </c>
      <c r="G87" s="75"/>
      <c r="H87" s="73">
        <v>14</v>
      </c>
      <c r="I87" s="76"/>
      <c r="J87" s="73"/>
      <c r="K87" s="77"/>
      <c r="L87" s="73">
        <v>2</v>
      </c>
      <c r="M87" s="73">
        <v>2</v>
      </c>
      <c r="N87" s="73"/>
      <c r="O87" s="96"/>
    </row>
    <row r="88" spans="2:15" ht="26" customHeight="1" x14ac:dyDescent="0.15">
      <c r="B88" s="71"/>
      <c r="C88" s="72"/>
      <c r="D88" s="73">
        <v>3</v>
      </c>
      <c r="E88" s="73" t="s">
        <v>118</v>
      </c>
      <c r="F88" s="74">
        <f t="shared" si="25"/>
        <v>19</v>
      </c>
      <c r="G88" s="75"/>
      <c r="H88" s="73">
        <v>18</v>
      </c>
      <c r="I88" s="76"/>
      <c r="J88" s="73">
        <v>1</v>
      </c>
      <c r="K88" s="77"/>
      <c r="L88" s="73">
        <v>1</v>
      </c>
      <c r="M88" s="73">
        <v>2</v>
      </c>
      <c r="N88" s="73"/>
      <c r="O88" s="78"/>
    </row>
    <row r="89" spans="2:15" ht="26" customHeight="1" thickBot="1" x14ac:dyDescent="0.2">
      <c r="B89" s="79"/>
      <c r="C89" s="80"/>
      <c r="D89" s="81">
        <v>4</v>
      </c>
      <c r="E89" s="81" t="s">
        <v>119</v>
      </c>
      <c r="F89" s="82">
        <f t="shared" si="25"/>
        <v>8</v>
      </c>
      <c r="G89" s="83"/>
      <c r="H89" s="81">
        <v>8</v>
      </c>
      <c r="I89" s="84"/>
      <c r="J89" s="81"/>
      <c r="K89" s="85"/>
      <c r="L89" s="81"/>
      <c r="M89" s="81"/>
      <c r="N89" s="81"/>
      <c r="O89" s="86">
        <v>1</v>
      </c>
    </row>
    <row r="90" spans="2:15" ht="26" customHeight="1" x14ac:dyDescent="0.2">
      <c r="B90" s="63" t="s">
        <v>120</v>
      </c>
      <c r="C90" s="64" t="s">
        <v>121</v>
      </c>
      <c r="D90" s="65">
        <v>1</v>
      </c>
      <c r="E90" s="65" t="s">
        <v>122</v>
      </c>
      <c r="F90" s="66">
        <f t="shared" si="25"/>
        <v>20</v>
      </c>
      <c r="G90" s="67">
        <f>SUM(F90:F92)</f>
        <v>60</v>
      </c>
      <c r="H90" s="65">
        <v>20</v>
      </c>
      <c r="I90" s="68">
        <f>SUM(H90:H92)</f>
        <v>59</v>
      </c>
      <c r="J90" s="65"/>
      <c r="K90" s="69">
        <f>SUM(J90:J92)</f>
        <v>1</v>
      </c>
      <c r="L90" s="65"/>
      <c r="M90" s="65"/>
      <c r="N90" s="65"/>
      <c r="O90" s="70"/>
    </row>
    <row r="91" spans="2:15" ht="26" customHeight="1" x14ac:dyDescent="0.2">
      <c r="B91" s="71"/>
      <c r="C91" s="72"/>
      <c r="D91" s="73">
        <v>2</v>
      </c>
      <c r="E91" s="73" t="s">
        <v>123</v>
      </c>
      <c r="F91" s="74">
        <f t="shared" si="25"/>
        <v>20</v>
      </c>
      <c r="G91" s="75"/>
      <c r="H91" s="73">
        <v>20</v>
      </c>
      <c r="I91" s="76"/>
      <c r="J91" s="73"/>
      <c r="K91" s="77"/>
      <c r="L91" s="73"/>
      <c r="M91" s="73"/>
      <c r="N91" s="73"/>
      <c r="O91" s="96"/>
    </row>
    <row r="92" spans="2:15" ht="26" customHeight="1" thickBot="1" x14ac:dyDescent="0.25">
      <c r="B92" s="79"/>
      <c r="C92" s="80"/>
      <c r="D92" s="81">
        <v>3</v>
      </c>
      <c r="E92" s="81" t="s">
        <v>124</v>
      </c>
      <c r="F92" s="82">
        <f t="shared" si="25"/>
        <v>20</v>
      </c>
      <c r="G92" s="83"/>
      <c r="H92" s="81">
        <v>19</v>
      </c>
      <c r="I92" s="84"/>
      <c r="J92" s="81">
        <v>1</v>
      </c>
      <c r="K92" s="85"/>
      <c r="L92" s="81"/>
      <c r="M92" s="81">
        <v>2</v>
      </c>
      <c r="N92" s="81"/>
      <c r="O92" s="88"/>
    </row>
    <row r="93" spans="2:15" ht="26" customHeight="1" x14ac:dyDescent="0.2">
      <c r="B93" s="63" t="s">
        <v>125</v>
      </c>
      <c r="C93" s="160" t="s">
        <v>126</v>
      </c>
      <c r="D93" s="65">
        <v>1</v>
      </c>
      <c r="E93" s="65" t="s">
        <v>127</v>
      </c>
      <c r="F93" s="66">
        <f t="shared" si="25"/>
        <v>19</v>
      </c>
      <c r="G93" s="67">
        <f>SUM(F93:F96)</f>
        <v>75</v>
      </c>
      <c r="H93" s="65">
        <v>19</v>
      </c>
      <c r="I93" s="68">
        <f>SUM(H93:H96)</f>
        <v>70</v>
      </c>
      <c r="J93" s="65"/>
      <c r="K93" s="69">
        <f>SUM(J93:J96)</f>
        <v>5</v>
      </c>
      <c r="L93" s="65"/>
      <c r="M93" s="65"/>
      <c r="N93" s="65">
        <v>2</v>
      </c>
      <c r="O93" s="70"/>
    </row>
    <row r="94" spans="2:15" ht="26" customHeight="1" x14ac:dyDescent="0.2">
      <c r="B94" s="71"/>
      <c r="C94" s="161"/>
      <c r="D94" s="73">
        <v>2</v>
      </c>
      <c r="E94" s="73" t="s">
        <v>128</v>
      </c>
      <c r="F94" s="74">
        <f t="shared" si="25"/>
        <v>20</v>
      </c>
      <c r="G94" s="75"/>
      <c r="H94" s="73">
        <v>20</v>
      </c>
      <c r="I94" s="76"/>
      <c r="J94" s="73"/>
      <c r="K94" s="77"/>
      <c r="L94" s="73">
        <v>2</v>
      </c>
      <c r="M94" s="73">
        <v>1</v>
      </c>
      <c r="N94" s="73"/>
      <c r="O94" s="96"/>
    </row>
    <row r="95" spans="2:15" ht="26" customHeight="1" x14ac:dyDescent="0.2">
      <c r="B95" s="71"/>
      <c r="C95" s="161"/>
      <c r="D95" s="73">
        <v>3</v>
      </c>
      <c r="E95" s="73" t="s">
        <v>129</v>
      </c>
      <c r="F95" s="74">
        <f t="shared" si="25"/>
        <v>22</v>
      </c>
      <c r="G95" s="75"/>
      <c r="H95" s="73">
        <v>18</v>
      </c>
      <c r="I95" s="76"/>
      <c r="J95" s="73">
        <v>4</v>
      </c>
      <c r="K95" s="77"/>
      <c r="L95" s="73">
        <v>1</v>
      </c>
      <c r="M95" s="73">
        <v>1</v>
      </c>
      <c r="N95" s="73"/>
      <c r="O95" s="96"/>
    </row>
    <row r="96" spans="2:15" ht="26" customHeight="1" thickBot="1" x14ac:dyDescent="0.25">
      <c r="B96" s="79"/>
      <c r="C96" s="162"/>
      <c r="D96" s="81">
        <v>4</v>
      </c>
      <c r="E96" s="81" t="s">
        <v>130</v>
      </c>
      <c r="F96" s="82">
        <f t="shared" si="25"/>
        <v>14</v>
      </c>
      <c r="G96" s="83"/>
      <c r="H96" s="81">
        <v>13</v>
      </c>
      <c r="I96" s="84"/>
      <c r="J96" s="81">
        <v>1</v>
      </c>
      <c r="K96" s="85"/>
      <c r="L96" s="81"/>
      <c r="M96" s="81"/>
      <c r="N96" s="81"/>
      <c r="O96" s="88"/>
    </row>
    <row r="97" spans="2:15" ht="26" customHeight="1" x14ac:dyDescent="0.15">
      <c r="B97" s="63" t="s">
        <v>131</v>
      </c>
      <c r="C97" s="64" t="s">
        <v>132</v>
      </c>
      <c r="D97" s="65">
        <v>1</v>
      </c>
      <c r="E97" s="65" t="s">
        <v>133</v>
      </c>
      <c r="F97" s="66">
        <f t="shared" si="25"/>
        <v>20</v>
      </c>
      <c r="G97" s="67">
        <f>SUM(F97:F100)</f>
        <v>73</v>
      </c>
      <c r="H97" s="65">
        <v>20</v>
      </c>
      <c r="I97" s="68">
        <f>SUM(H97:H100)</f>
        <v>72</v>
      </c>
      <c r="J97" s="65"/>
      <c r="K97" s="69">
        <f>SUM(J97:J100)</f>
        <v>1</v>
      </c>
      <c r="L97" s="65">
        <v>1</v>
      </c>
      <c r="M97" s="65"/>
      <c r="N97" s="65"/>
      <c r="O97" s="87"/>
    </row>
    <row r="98" spans="2:15" ht="26" customHeight="1" x14ac:dyDescent="0.15">
      <c r="B98" s="71"/>
      <c r="C98" s="72"/>
      <c r="D98" s="73">
        <v>2</v>
      </c>
      <c r="E98" s="73" t="s">
        <v>134</v>
      </c>
      <c r="F98" s="74">
        <f t="shared" si="25"/>
        <v>17</v>
      </c>
      <c r="G98" s="75"/>
      <c r="H98" s="73">
        <v>17</v>
      </c>
      <c r="I98" s="76"/>
      <c r="J98" s="73"/>
      <c r="K98" s="77"/>
      <c r="L98" s="73">
        <v>3</v>
      </c>
      <c r="M98" s="73">
        <v>6</v>
      </c>
      <c r="N98" s="73"/>
      <c r="O98" s="78"/>
    </row>
    <row r="99" spans="2:15" ht="26" customHeight="1" x14ac:dyDescent="0.15">
      <c r="B99" s="71"/>
      <c r="C99" s="72"/>
      <c r="D99" s="73">
        <v>3</v>
      </c>
      <c r="E99" s="73" t="s">
        <v>135</v>
      </c>
      <c r="F99" s="74">
        <f t="shared" si="25"/>
        <v>21</v>
      </c>
      <c r="G99" s="75"/>
      <c r="H99" s="73">
        <v>20</v>
      </c>
      <c r="I99" s="76"/>
      <c r="J99" s="73">
        <v>1</v>
      </c>
      <c r="K99" s="77"/>
      <c r="L99" s="73"/>
      <c r="M99" s="73">
        <v>3</v>
      </c>
      <c r="N99" s="73"/>
      <c r="O99" s="78"/>
    </row>
    <row r="100" spans="2:15" ht="26" customHeight="1" thickBot="1" x14ac:dyDescent="0.2">
      <c r="B100" s="79"/>
      <c r="C100" s="80"/>
      <c r="D100" s="81">
        <v>4</v>
      </c>
      <c r="E100" s="81" t="s">
        <v>136</v>
      </c>
      <c r="F100" s="82">
        <f t="shared" si="25"/>
        <v>15</v>
      </c>
      <c r="G100" s="83"/>
      <c r="H100" s="81">
        <v>15</v>
      </c>
      <c r="I100" s="84"/>
      <c r="J100" s="81"/>
      <c r="K100" s="85"/>
      <c r="L100" s="81">
        <v>1</v>
      </c>
      <c r="M100" s="81">
        <v>3</v>
      </c>
      <c r="N100" s="81"/>
      <c r="O100" s="86"/>
    </row>
    <row r="101" spans="2:15" ht="26" customHeight="1" x14ac:dyDescent="0.2">
      <c r="B101" s="63" t="s">
        <v>30</v>
      </c>
      <c r="C101" s="64" t="s">
        <v>31</v>
      </c>
      <c r="D101" s="65">
        <v>1</v>
      </c>
      <c r="E101" s="65" t="s">
        <v>137</v>
      </c>
      <c r="F101" s="66">
        <f t="shared" si="25"/>
        <v>25</v>
      </c>
      <c r="G101" s="67">
        <f>SUM(F101:F102)</f>
        <v>46</v>
      </c>
      <c r="H101" s="65">
        <v>20</v>
      </c>
      <c r="I101" s="68">
        <f>SUM(H101:H102)</f>
        <v>38</v>
      </c>
      <c r="J101" s="65">
        <v>5</v>
      </c>
      <c r="K101" s="69">
        <f>SUM(J101:J102)</f>
        <v>8</v>
      </c>
      <c r="L101" s="65"/>
      <c r="M101" s="65">
        <v>1</v>
      </c>
      <c r="N101" s="65"/>
      <c r="O101" s="70"/>
    </row>
    <row r="102" spans="2:15" ht="26" customHeight="1" thickBot="1" x14ac:dyDescent="0.25">
      <c r="B102" s="79"/>
      <c r="C102" s="80"/>
      <c r="D102" s="81">
        <v>2</v>
      </c>
      <c r="E102" s="81" t="s">
        <v>138</v>
      </c>
      <c r="F102" s="82">
        <f t="shared" si="25"/>
        <v>21</v>
      </c>
      <c r="G102" s="83"/>
      <c r="H102" s="81">
        <v>18</v>
      </c>
      <c r="I102" s="84"/>
      <c r="J102" s="81">
        <v>3</v>
      </c>
      <c r="K102" s="85"/>
      <c r="L102" s="81"/>
      <c r="M102" s="81">
        <v>3</v>
      </c>
      <c r="N102" s="81">
        <v>1</v>
      </c>
      <c r="O102" s="88"/>
    </row>
    <row r="103" spans="2:15" ht="26" customHeight="1" x14ac:dyDescent="0.2">
      <c r="B103" s="63" t="s">
        <v>34</v>
      </c>
      <c r="C103" s="64" t="s">
        <v>35</v>
      </c>
      <c r="D103" s="65">
        <v>3</v>
      </c>
      <c r="E103" s="65" t="s">
        <v>139</v>
      </c>
      <c r="F103" s="66">
        <f t="shared" si="25"/>
        <v>23</v>
      </c>
      <c r="G103" s="67">
        <f>SUM(F103:F104)</f>
        <v>41</v>
      </c>
      <c r="H103" s="65">
        <v>20</v>
      </c>
      <c r="I103" s="68">
        <f>SUM(H103:H104)</f>
        <v>38</v>
      </c>
      <c r="J103" s="65">
        <v>3</v>
      </c>
      <c r="K103" s="69">
        <f>SUM(J103:J104)</f>
        <v>3</v>
      </c>
      <c r="L103" s="65"/>
      <c r="M103" s="65">
        <v>1</v>
      </c>
      <c r="N103" s="65"/>
      <c r="O103" s="70"/>
    </row>
    <row r="104" spans="2:15" ht="26" customHeight="1" thickBot="1" x14ac:dyDescent="0.25">
      <c r="B104" s="79"/>
      <c r="C104" s="80"/>
      <c r="D104" s="81">
        <v>4</v>
      </c>
      <c r="E104" s="81" t="s">
        <v>140</v>
      </c>
      <c r="F104" s="82">
        <f t="shared" si="25"/>
        <v>18</v>
      </c>
      <c r="G104" s="83"/>
      <c r="H104" s="81">
        <v>18</v>
      </c>
      <c r="I104" s="84"/>
      <c r="J104" s="81"/>
      <c r="K104" s="85"/>
      <c r="L104" s="81">
        <v>2</v>
      </c>
      <c r="M104" s="81">
        <v>1</v>
      </c>
      <c r="N104" s="81"/>
      <c r="O104" s="88"/>
    </row>
    <row r="105" spans="2:15" ht="11" customHeight="1" x14ac:dyDescent="0.15"/>
    <row r="106" spans="2:15" ht="24" customHeight="1" thickBot="1" x14ac:dyDescent="0.25">
      <c r="B106" s="163" t="s">
        <v>141</v>
      </c>
      <c r="C106" s="163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64"/>
    </row>
    <row r="107" spans="2:15" ht="26" customHeight="1" x14ac:dyDescent="0.2">
      <c r="B107" s="63" t="s">
        <v>34</v>
      </c>
      <c r="C107" s="64" t="s">
        <v>35</v>
      </c>
      <c r="D107" s="65">
        <v>1</v>
      </c>
      <c r="E107" s="65" t="s">
        <v>142</v>
      </c>
      <c r="F107" s="66">
        <f>H107+J107</f>
        <v>0</v>
      </c>
      <c r="G107" s="67">
        <f>SUM(F107:F110)</f>
        <v>36</v>
      </c>
      <c r="H107" s="97"/>
      <c r="I107" s="68">
        <f>SUM(H107:H110)</f>
        <v>0</v>
      </c>
      <c r="J107" s="97"/>
      <c r="K107" s="69">
        <f>SUM(J107:J110)</f>
        <v>36</v>
      </c>
      <c r="L107" s="65"/>
      <c r="M107" s="65"/>
      <c r="N107" s="65"/>
      <c r="O107" s="70"/>
    </row>
    <row r="108" spans="2:15" ht="26" customHeight="1" x14ac:dyDescent="0.2">
      <c r="B108" s="71"/>
      <c r="C108" s="72"/>
      <c r="D108" s="73">
        <v>2</v>
      </c>
      <c r="E108" s="73" t="s">
        <v>143</v>
      </c>
      <c r="F108" s="74">
        <f>H108+J108</f>
        <v>10</v>
      </c>
      <c r="G108" s="75"/>
      <c r="H108" s="102"/>
      <c r="I108" s="76"/>
      <c r="J108" s="73">
        <v>10</v>
      </c>
      <c r="K108" s="77"/>
      <c r="L108" s="73"/>
      <c r="M108" s="73"/>
      <c r="N108" s="73"/>
      <c r="O108" s="96"/>
    </row>
    <row r="109" spans="2:15" ht="26" customHeight="1" x14ac:dyDescent="0.2">
      <c r="B109" s="71"/>
      <c r="C109" s="72"/>
      <c r="D109" s="73">
        <v>3</v>
      </c>
      <c r="E109" s="73" t="s">
        <v>144</v>
      </c>
      <c r="F109" s="74">
        <f>H109+J109</f>
        <v>13</v>
      </c>
      <c r="G109" s="75"/>
      <c r="H109" s="102"/>
      <c r="I109" s="76"/>
      <c r="J109" s="73">
        <v>13</v>
      </c>
      <c r="K109" s="77"/>
      <c r="L109" s="73"/>
      <c r="M109" s="73"/>
      <c r="N109" s="73"/>
      <c r="O109" s="96"/>
    </row>
    <row r="110" spans="2:15" ht="26" customHeight="1" thickBot="1" x14ac:dyDescent="0.25">
      <c r="B110" s="79"/>
      <c r="C110" s="80"/>
      <c r="D110" s="81">
        <v>4</v>
      </c>
      <c r="E110" s="81" t="s">
        <v>145</v>
      </c>
      <c r="F110" s="82">
        <f>H110+J110</f>
        <v>13</v>
      </c>
      <c r="G110" s="83"/>
      <c r="H110" s="98"/>
      <c r="I110" s="84"/>
      <c r="J110" s="81">
        <v>13</v>
      </c>
      <c r="K110" s="85"/>
      <c r="L110" s="81"/>
      <c r="M110" s="81"/>
      <c r="N110" s="81"/>
      <c r="O110" s="88"/>
    </row>
  </sheetData>
  <mergeCells count="186">
    <mergeCell ref="B106:C106"/>
    <mergeCell ref="B107:B110"/>
    <mergeCell ref="C107:C110"/>
    <mergeCell ref="G107:G110"/>
    <mergeCell ref="I107:I110"/>
    <mergeCell ref="K107:K110"/>
    <mergeCell ref="B101:B102"/>
    <mergeCell ref="C101:C102"/>
    <mergeCell ref="G101:G102"/>
    <mergeCell ref="I101:I102"/>
    <mergeCell ref="K101:K102"/>
    <mergeCell ref="B103:B104"/>
    <mergeCell ref="C103:C104"/>
    <mergeCell ref="G103:G104"/>
    <mergeCell ref="I103:I104"/>
    <mergeCell ref="K103:K104"/>
    <mergeCell ref="B93:B96"/>
    <mergeCell ref="C93:C96"/>
    <mergeCell ref="G93:G96"/>
    <mergeCell ref="I93:I96"/>
    <mergeCell ref="K93:K96"/>
    <mergeCell ref="B97:B100"/>
    <mergeCell ref="C97:C100"/>
    <mergeCell ref="G97:G100"/>
    <mergeCell ref="I97:I100"/>
    <mergeCell ref="K97:K100"/>
    <mergeCell ref="B86:B89"/>
    <mergeCell ref="C86:C89"/>
    <mergeCell ref="G86:G89"/>
    <mergeCell ref="I86:I89"/>
    <mergeCell ref="K86:K89"/>
    <mergeCell ref="B90:B92"/>
    <mergeCell ref="C90:C92"/>
    <mergeCell ref="G90:G92"/>
    <mergeCell ref="I90:I92"/>
    <mergeCell ref="K90:K92"/>
    <mergeCell ref="B75:B78"/>
    <mergeCell ref="C75:C78"/>
    <mergeCell ref="G75:G78"/>
    <mergeCell ref="I75:I78"/>
    <mergeCell ref="K75:K78"/>
    <mergeCell ref="B79:B85"/>
    <mergeCell ref="C79:C85"/>
    <mergeCell ref="G79:G85"/>
    <mergeCell ref="I79:I85"/>
    <mergeCell ref="K79:K85"/>
    <mergeCell ref="B72:B73"/>
    <mergeCell ref="C72:D72"/>
    <mergeCell ref="F72:G72"/>
    <mergeCell ref="H72:I72"/>
    <mergeCell ref="J72:K72"/>
    <mergeCell ref="C73:D73"/>
    <mergeCell ref="F73:G73"/>
    <mergeCell ref="H73:I73"/>
    <mergeCell ref="J73:K73"/>
    <mergeCell ref="B68:C68"/>
    <mergeCell ref="F68:G68"/>
    <mergeCell ref="H68:I68"/>
    <mergeCell ref="J68:K68"/>
    <mergeCell ref="B71:D71"/>
    <mergeCell ref="F71:G71"/>
    <mergeCell ref="H71:I71"/>
    <mergeCell ref="J71:K71"/>
    <mergeCell ref="B61:B62"/>
    <mergeCell ref="C61:C62"/>
    <mergeCell ref="G61:G62"/>
    <mergeCell ref="I61:I62"/>
    <mergeCell ref="K61:K62"/>
    <mergeCell ref="B64:B66"/>
    <mergeCell ref="C64:C66"/>
    <mergeCell ref="G64:G66"/>
    <mergeCell ref="I64:I66"/>
    <mergeCell ref="K64:K66"/>
    <mergeCell ref="B55:B56"/>
    <mergeCell ref="C55:C56"/>
    <mergeCell ref="G55:G56"/>
    <mergeCell ref="I55:I56"/>
    <mergeCell ref="K55:K56"/>
    <mergeCell ref="B58:B60"/>
    <mergeCell ref="C58:C60"/>
    <mergeCell ref="G58:G60"/>
    <mergeCell ref="I58:I60"/>
    <mergeCell ref="K58:K60"/>
    <mergeCell ref="B52:B53"/>
    <mergeCell ref="C52:D52"/>
    <mergeCell ref="F52:G52"/>
    <mergeCell ref="H52:I52"/>
    <mergeCell ref="J52:K52"/>
    <mergeCell ref="C53:D53"/>
    <mergeCell ref="F53:G53"/>
    <mergeCell ref="H53:I53"/>
    <mergeCell ref="J53:K53"/>
    <mergeCell ref="B48:B49"/>
    <mergeCell ref="C48:C49"/>
    <mergeCell ref="G48:G49"/>
    <mergeCell ref="I48:I49"/>
    <mergeCell ref="K48:K49"/>
    <mergeCell ref="B51:D51"/>
    <mergeCell ref="F51:G51"/>
    <mergeCell ref="H51:I51"/>
    <mergeCell ref="J51:K51"/>
    <mergeCell ref="B42:B44"/>
    <mergeCell ref="C42:C44"/>
    <mergeCell ref="G42:G44"/>
    <mergeCell ref="I42:I44"/>
    <mergeCell ref="K42:K44"/>
    <mergeCell ref="B45:B47"/>
    <mergeCell ref="C45:C47"/>
    <mergeCell ref="G45:G47"/>
    <mergeCell ref="I45:I47"/>
    <mergeCell ref="K45:K47"/>
    <mergeCell ref="B37:B39"/>
    <mergeCell ref="C37:C39"/>
    <mergeCell ref="G37:G39"/>
    <mergeCell ref="I37:I39"/>
    <mergeCell ref="K37:K39"/>
    <mergeCell ref="B41:D41"/>
    <mergeCell ref="F41:G41"/>
    <mergeCell ref="H41:I41"/>
    <mergeCell ref="J41:K41"/>
    <mergeCell ref="B32:B33"/>
    <mergeCell ref="C32:C33"/>
    <mergeCell ref="G32:G33"/>
    <mergeCell ref="I32:I33"/>
    <mergeCell ref="K32:K33"/>
    <mergeCell ref="B34:B36"/>
    <mergeCell ref="C34:C36"/>
    <mergeCell ref="G34:G36"/>
    <mergeCell ref="I34:I36"/>
    <mergeCell ref="K34:K36"/>
    <mergeCell ref="B25:B26"/>
    <mergeCell ref="C25:C26"/>
    <mergeCell ref="G25:G26"/>
    <mergeCell ref="I25:I26"/>
    <mergeCell ref="K25:K26"/>
    <mergeCell ref="B28:B31"/>
    <mergeCell ref="C28:C31"/>
    <mergeCell ref="G28:G31"/>
    <mergeCell ref="I28:I31"/>
    <mergeCell ref="K28:K31"/>
    <mergeCell ref="B19:B22"/>
    <mergeCell ref="C19:C22"/>
    <mergeCell ref="G19:G22"/>
    <mergeCell ref="I19:I22"/>
    <mergeCell ref="K19:K22"/>
    <mergeCell ref="B23:B24"/>
    <mergeCell ref="C23:C24"/>
    <mergeCell ref="G23:G24"/>
    <mergeCell ref="I23:I24"/>
    <mergeCell ref="K23:K24"/>
    <mergeCell ref="F13:G13"/>
    <mergeCell ref="H13:I13"/>
    <mergeCell ref="J13:K13"/>
    <mergeCell ref="B15:B18"/>
    <mergeCell ref="C15:C18"/>
    <mergeCell ref="G15:G18"/>
    <mergeCell ref="I15:I18"/>
    <mergeCell ref="K15:K18"/>
    <mergeCell ref="B11:D11"/>
    <mergeCell ref="F11:G11"/>
    <mergeCell ref="H11:I11"/>
    <mergeCell ref="J11:K11"/>
    <mergeCell ref="B12:B13"/>
    <mergeCell ref="C12:D12"/>
    <mergeCell ref="F12:G12"/>
    <mergeCell ref="H12:I12"/>
    <mergeCell ref="J12:K12"/>
    <mergeCell ref="C13:D13"/>
    <mergeCell ref="B8:B9"/>
    <mergeCell ref="C8:D8"/>
    <mergeCell ref="F8:G8"/>
    <mergeCell ref="H8:I8"/>
    <mergeCell ref="J8:K8"/>
    <mergeCell ref="C9:D9"/>
    <mergeCell ref="F9:G9"/>
    <mergeCell ref="H9:I9"/>
    <mergeCell ref="J9:K9"/>
    <mergeCell ref="B1:O1"/>
    <mergeCell ref="B3:O3"/>
    <mergeCell ref="F5:G5"/>
    <mergeCell ref="H5:I5"/>
    <mergeCell ref="J5:K5"/>
    <mergeCell ref="B7:D7"/>
    <mergeCell ref="F7:G7"/>
    <mergeCell ref="H7:I7"/>
    <mergeCell ref="J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2020-03-08T10:25:32Z</dcterms:created>
  <dcterms:modified xsi:type="dcterms:W3CDTF">2020-03-08T10:26:34Z</dcterms:modified>
</cp:coreProperties>
</file>